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40" i="1" l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E36" i="1"/>
  <c r="D36" i="1"/>
  <c r="C36" i="1"/>
  <c r="B36" i="1"/>
  <c r="F35" i="1"/>
  <c r="E35" i="1"/>
  <c r="D35" i="1"/>
  <c r="C35" i="1"/>
  <c r="B35" i="1"/>
  <c r="F34" i="1"/>
  <c r="E34" i="1"/>
  <c r="D34" i="1"/>
  <c r="C34" i="1"/>
  <c r="B34" i="1"/>
  <c r="F33" i="1"/>
  <c r="E33" i="1"/>
  <c r="D33" i="1"/>
  <c r="C33" i="1"/>
  <c r="B33" i="1"/>
  <c r="F32" i="1"/>
  <c r="E32" i="1"/>
  <c r="D32" i="1"/>
  <c r="C32" i="1"/>
  <c r="B32" i="1"/>
  <c r="F31" i="1"/>
  <c r="E31" i="1"/>
  <c r="D31" i="1"/>
  <c r="C31" i="1"/>
  <c r="B31" i="1"/>
  <c r="F30" i="1"/>
  <c r="E30" i="1"/>
  <c r="D30" i="1"/>
  <c r="C30" i="1"/>
  <c r="B30" i="1"/>
  <c r="F29" i="1"/>
  <c r="E29" i="1"/>
  <c r="D29" i="1"/>
  <c r="C29" i="1"/>
  <c r="B29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9" i="1"/>
  <c r="E9" i="1"/>
  <c r="D9" i="1"/>
  <c r="C9" i="1"/>
  <c r="B9" i="1"/>
  <c r="F8" i="1"/>
  <c r="E8" i="1"/>
  <c r="D8" i="1"/>
  <c r="C8" i="1"/>
  <c r="B8" i="1"/>
  <c r="F7" i="1"/>
  <c r="E7" i="1"/>
  <c r="D7" i="1"/>
  <c r="C7" i="1"/>
  <c r="B7" i="1"/>
  <c r="F6" i="1"/>
  <c r="E6" i="1"/>
  <c r="D6" i="1"/>
  <c r="C6" i="1"/>
  <c r="B6" i="1"/>
  <c r="F5" i="1"/>
  <c r="E5" i="1"/>
  <c r="D5" i="1"/>
  <c r="C5" i="1"/>
  <c r="B5" i="1"/>
  <c r="F4" i="1"/>
  <c r="E4" i="1"/>
  <c r="D4" i="1"/>
  <c r="C4" i="1"/>
  <c r="B4" i="1"/>
  <c r="F3" i="1"/>
  <c r="E3" i="1"/>
  <c r="D3" i="1"/>
  <c r="C3" i="1"/>
  <c r="B3" i="1"/>
  <c r="F2" i="1"/>
  <c r="E2" i="1"/>
  <c r="D2" i="1"/>
  <c r="C2" i="1"/>
  <c r="B2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3">
    <s v="sql2014.action-crm.local AP_test"/>
    <s v="{[Заказ-Дата оплаты содержимого].[Год-Полугодие-Месяц-Дата].[Месяц].&amp;[2020.12]}"/>
    <s v="reportserver1 PhoneCall"/>
    <s v="{[Звонок].[Статус звонка].&amp;[1]}"/>
    <s v="{[Содержимое заказа].[Признак комплекта].&amp;[0],[Содержимое заказа].[Признак комплекта].[All].UNKNOWNMEMBER}"/>
    <s v="{[Звонок].[Статус последнего звонка].&amp;[2]}"/>
    <s v="{[Содержимое заказа].[Статус оплаты содержимого заказа].&amp;[2],[Содержимое заказа].[Статус оплаты содержимого заказа].&amp;[3]}"/>
    <s v="{[Звонок - Дата последнего звонка].[Год-Полугодие-Месяц-Дата].[Месяц].&amp;[2020.12]}"/>
    <s v="reportserver1 PhoneCall1"/>
    <s v="{[Звонок].[Иерархия кампании].[Тип кампании].&amp;[{D0B56FB0-9875-4454-8264-B0B6C9F207CD}]}"/>
    <s v="{[Издание].[Категория].&amp;[0],[Издание].[Категория].&amp;[1],[Издание].[Категория].&amp;[4],[Издание].[Категория].&amp;[100000001],[Издание].[Категория].[All].UNKNOWNMEMBER}"/>
    <s v="{[Звонок].[Иерархия кампании].[All].UNKNOWNMEMBER,[Звонок].[Иерархия кампании].[Категория кампании].&amp;[{00000000-0000-0000-0000-000000000000}],[Звонок].[Иерархия кампании].[Категория кампании].&amp;[{374857CF-5C71-E411-82A0-78E3B502DA44}],[Звонок].[Иерархия кампании].[Категория кампании].&amp;[{76A861AA-B273-E411-82A0-78E3B502DA44}],[Звонок].[Иерархия кампании].[Тип кампании].&amp;[{00D2DD87-619D-470A-BFC3-7F0A37BFB1D4}],[Звонок].[Иерархия кампании].[Тип кампании].&amp;[{136EA713-5C61-E211-AB5C-78E3B502DA44}],[Звонок].[Иерархия кампании].[Тип кампании].&amp;[{1800E637-46AC-E411-82A0-78E3B502DA44}],[Звонок].[Иерархия кампании].[Тип кампании].&amp;[{2D78631E-B3AD-E711-A20D-00155DFBF212}],[Звонок].[Иерархия кампании].[Тип кампании].&amp;[{3B01D5F8-4CE0-E511-873D-78E3B502F220}],[Звонок].[Иерархия кампании].[Тип кампании].&amp;[{3D230D8B-A565-E811-A236-00155DFB5103}],[Звонок].[Иерархия кампании].[Тип кампании].&amp;[{40B77193-CD53-E611-86CF-78E3B502DA44}],[Звонок].[Иерархия кампании].[Тип кампании].&amp;[{4297700A-4D31-4931-9EDE-F6CF5A40D4FD}],[Звонок].[Иерархия кампании].[Тип кампании].&amp;[{48E9696A-63A4-E811-A23C-00155DFB5103}],[Звонок].[Иерархия кампании].[Тип кампании].&amp;[{4A6C8BEB-DC17-403A-A98F-8AF49270F288}],[Звонок].[Иерархия кампании].[Тип кампании].&amp;[{4D147299-F4B2-4A59-A177-F6BA0EE011FA}],[Звонок].[Иерархия кампании].[Тип кампании].&amp;[{55C35EC5-B4AD-E711-A20D-00155DFBF212}],[Звонок].[Иерархия кампании].[Тип кампании].&amp;[{571B8F59-532A-41F3-B466-890F0EFCEA45}],[Звонок].[Иерархия кампании].[Тип кампании].&amp;[{5F7A988E-6F15-E811-A21B-00155DFBF21D}],[Звонок].[Иерархия кампании].[Тип кампании].&amp;[{6A2235A1-A1F5-4851-8AA1-61D4FD02C14A}],[Звонок].[Иерархия кампании].[Тип кампании].&amp;[{6C41A571-C16E-E211-97B0-78E3B502DA44}],[Звонок].[Иерархия кампании].[Тип кампании].&amp;[{72B19D7C-7F82-4D95-905B-0DF7160FC374}],[Звонок].[Иерархия кампании].[Тип кампании].&amp;[{970D48B1-3230-4EB2-BAD8-D885068B48DB}],[Звонок].[Иерархия кампании].[Тип кампании].&amp;[{97CFB2DF-CCB8-41F1-95A8-76C100B6BC13}],[Звонок].[Иерархия кампании].[Тип кампании].&amp;[{9DE69CF7-1EDA-43B3-A9FE-E1D0B9BAFCA7}],[Звонок].[Иерархия кампании].[Тип кампании].&amp;[{B40568F3-4E26-45C0-98B5-7C875C2B9AD7}],[Звонок].[Иерархия кампании].[Тип кампании].&amp;[{B459BB07-34D1-E411-82A0-78E3B502DA44}],[Звонок].[Иерархия кампании].[Тип кампании].&amp;[{CB38871C-B4F0-E011-A102-F4CE46B88C62}],[Звонок].[Иерархия кампании].[Тип кампании].&amp;[{CE755FFB-05FE-47E1-9E92-3F2252636F99}],[Звонок].[Иерархия кампании].[Тип кампании].&amp;[{D57902DF-366C-E211-97B0-78E3B502DA44}],[Звонок].[Иерархия кампании].[Тип кампании].&amp;[{D673B3F7-8060-4908-BE50-0855786E0F3D}],[Звонок].[Иерархия кампании].[Тип кампании].&amp;[{DA4D317D-91BE-46AF-9ADC-E3B9F9F2C91D}],[Звонок].[Иерархия кампании].[Тип кампании].&amp;[{E529E470-8AA5-4FF4-A435-BF469E4E0C76}],[Звонок].[Иерархия кампании].[Тип кампании].&amp;[{EA144D32-29D1-406F-A3A8-EFF954D10818}],[Звонок].[Иерархия кампании].[Тип кампании].&amp;[{FB199A88-2321-E411-A12A-78E3B502DA44}]}"/>
    <s v="{[Звонок].[Длительность в минутах].&amp;[0],[Звонок].[Длительность в минутах].&amp;[1],[Звонок].[Длительность в минутах].&amp;[2],[Звонок].[Длительность в минутах].&amp;[3],[Звонок].[Длительность в минутах].&amp;[4],[Звонок].[Длительность в минутах].&amp;[5],[Звонок].[Длительность в минутах].&amp;[6],[Звонок].[Длительность в минутах].&amp;[7],[Звонок].[Длительность в минутах].&amp;[8],[Звонок].[Длительность в минутах].&amp;[9],[Звонок].[Длительность в минутах].&amp;[10],[Звонок].[Длительность в минутах].&amp;[11],[Звонок].[Длительность в минутах].&amp;[12],[Звонок].[Длительность в минутах].&amp;[13],[Звонок].[Длительность в минутах].&amp;[14],[Звонок].[Длительность в минутах].&amp;[15],[Звонок].[Длительность в минутах].&amp;[16],[Звонок].[Длительность в минутах].&amp;[17],[Звонок].[Длительность в минутах].&amp;[18],[Звонок].[Длительность в минутах].&amp;[19],[Звонок].[Длительность в минутах].&amp;[20],[Звонок].[Длительность в минутах].&amp;[21],[Звонок].[Длительность в минутах].&amp;[22],[Звонок].[Длительность в минутах].&amp;[23],[Звонок].[Длительность в минутах].&amp;[24],[Звонок].[Длительность в минутах].&amp;[25],[Звонок].[Длительность в минутах].&amp;[26],[Звонок].[Длительность в минутах].&amp;[27],[Звонок].[Длительность в минутах].&amp;[28],[Звонок].[Длительность в минутах].&amp;[29],[Звонок].[Длительность в минутах].&amp;[30],[Звонок].[Длительность в минутах].&amp;[31],[Звонок].[Длительность в минутах].&amp;[32],[Звонок].[Длительность в минутах].&amp;[33],[Звонок].[Длительность в минутах].&amp;[34],[Звонок].[Длительность в минутах].&amp;[35],[Звонок].[Длительность в минутах].&amp;[36],[Звонок].[Длительность в минутах].&amp;[37],[Звонок].[Длительность в минутах].&amp;[38],[Звонок].[Длительность в минутах].&amp;[39],[Звонок].[Длительность в минутах].&amp;[40],[Звонок].[Длительность в минутах].&amp;[41],[Звонок].[Длительность в минутах].&amp;[42],[Звонок].[Длительность в минутах].&amp;[43],[Звонок].[Длительность в минутах].&amp;[44],[Звонок].[Длительность в минутах].&amp;[45],[Звонок].[Длительность в минутах].&amp;[46],[Звонок].[Длительность в минутах].&amp;[47],[Звонок].[Длительность в минутах].&amp;[48],[Звонок].[Длительность в минутах].&amp;[49],[Звонок].[Длительность в минутах].&amp;[50],[Звонок].[Длительность в минутах].&amp;[51],[Звонок].[Длительность в минутах].&amp;[52],[Звонок].[Длительность в минутах].&amp;[53],[Звонок].[Длительность в минутах].&amp;[54],[Звонок].[Длительность в минутах].&amp;[55],[Звонок].[Длительность в минутах].&amp;[56],[Звонок].[Длительность в минутах].&amp;[57],[Звонок].[Длительность в минутах].&amp;[58],[Звонок].[Длительность в минутах].&amp;[59],[Звонок].[Длительность в минутах].&amp;[60],[Звонок].[Длительность в минутах].&amp;[61],[Звонок].[Длительность в минутах].&amp;[62],[Звонок].[Длительность в минутах].&amp;[63],[Звонок].[Длительность в минутах].&amp;[64],[Звонок].[Длительность в минутах].&amp;[65],[Звонок].[Длительность в минутах].&amp;[66],[Звонок].[Длительность в минутах].&amp;[67],[Звонок].[Длительность в минутах].&amp;[68],[Звонок].[Длительность в минутах].&amp;[69],[Звонок].[Длительность в минутах].&amp;[70],[Звонок].[Длительность в минутах].&amp;[71],[Звонок].[Длительность в минутах].&amp;[72],[Звонок].[Длительность в минутах].&amp;[73],[Звонок].[Длительность в минутах].&amp;[74],[Звонок].[Длительность в минутах].&amp;[75],[Звонок].[Длительность в минутах].&amp;[76],[Звонок].[Длительность в минутах].&amp;[77],[Звонок].[Длительность в минутах].&amp;[78],[Звонок].[Длительность в минутах].&amp;[79],[Звонок].[Длительность в минутах].&amp;[80],[Звонок].[Длительность в минутах].&amp;[81],[Звонок].[Длительность в минутах].&amp;[82],[Звонок].[Длительность в минутах].&amp;[83],[Звонок].[Длительность в минутах].&amp;[84],[Звонок].[Длительность в минутах].&amp;[85],[Звонок].[Длительность в минутах].&amp;[86],[Звонок].[Длительность в минутах].&amp;[87],[Звонок].[Длительность в минутах].&amp;[88],[Звонок].[Длительность в минутах].&amp;[89],[Звонок].[Длительность в минутах].&amp;[90],[Звонок].[Длительность в минутах].&amp;[91],[Звонок].[Длительность в минутах].&amp;[92],[Звонок].[Длительность в минутах].&amp;[93],[Звонок].[Длительность в минутах].&amp;[94],[Звонок].[Длительность в минутах].&amp;[95],[Звонок].[Длительность в минутах].&amp;[96],[Звонок].[Длительность в минутах].&amp;[97],[Звонок].[Длительность в минутах].&amp;[98],[Звонок].[Длительность в минутах].&amp;[99],[Звонок].[Длительность в минутах].&amp;[100],[Звонок].[Длительность в минутах].&amp;[101],[Звонок].[Длительность в минутах].&amp;[102],[Звонок].[Длительность в минутах].&amp;[103],[Звонок].[Длительность в минутах].&amp;[104],[Звонок].[Длительность в минутах].&amp;[105],[Звонок].[Длительность в минутах].&amp;[106],[Звонок].[Длительность в минутах].&amp;[107],[Звонок].[Длительность в минутах].&amp;[108],[Звонок].[Длительность в минутах].&amp;[109],[Звонок].[Длительность в минутах].&amp;[110],[Звонок].[Длительность в минутах].&amp;[111],[Звонок].[Длительность в минутах].&amp;[112],[Звонок].[Длительность в минутах].&amp;[113],[Звонок].[Длительность в минутах].&amp;[114],[Звонок].[Длительность в минутах].&amp;[115],[Звонок].[Длительность в минутах].&amp;[116],[Звонок].[Длительность в минутах].&amp;[118],[Звонок].[Длительность в минутах].&amp;[119],[Звонок].[Длительность в минутах].&amp;[120],[Звонок].[Длительность в минутах].&amp;[126],[Звонок].[Длительность в минутах].&amp;[130],[Звонок].[Длительность в минутах].&amp;[133],[Звонок].[Длительность в минутах].&amp;[137],[Звонок].[Длительность в минутах].&amp;[160],[Звонок].[Длительность в минутах].&amp;[242],[Звонок].[Длительность в минутах].&amp;[243],[Звонок].[Длительность в минутах].&amp;[248],[Звонок].[Длительность в минутах].&amp;[255],[Звонок].[Длительность в минутах].&amp;[266],[Звонок].[Длительность в минутах].&amp;[277],[Звонок].[Длительность в минутах].&amp;[300]}"/>
    <s v="{[Издание].[Издательская группа].[All]}"/>
    <s v="{[Издание].[Издательская группа].&amp;[{169472B6-CD8E-E611-A879-78E3B502DA44}],[Издание].[Издательская группа].&amp;[{3FCBA049-3D52-4392-8399-FD9F73DF1E40}],[Издание].[Издательская группа].&amp;[{3FE4F1BD-0B1C-4F6D-8A36-C72A70C5B609}],[Издание].[Издательская группа].&amp;[{7D2C0B02-7B68-E611-86CF-78E3B502DA44}],[Издание].[Издательская группа].&amp;[{D605D8E5-EF12-4968-9FDA-215B59C21292}],[Издание].[Издательская группа].&amp;[{D63B4081-CD65-4407-9BEA-C39EDF82AF27}],[Издание].[Издательская группа].&amp;[{FFBC8520-2020-4CA1-9F36-0A02C68BB1A1}]}"/>
    <s v="{[Звонок].[Тип звонка].&amp;[1],[Звонок].[Тип звонка].&amp;[2],[Звонок].[Тип звонка].[All].UNKNOWNMEMBER}"/>
    <s v="{[Содержимое заказа].[Причина блокировки].&amp;[99],[Содержимое заказа].[Причина блокировки].&amp;[100000006],[Содержимое заказа].[Причина блокировки].&amp;[100000007]}"/>
    <s v="{[Звонок - Дата последнего звонка].[Неделя относительная].[Все даты]}"/>
    <s v="{[Звонок - Дата фактического начала].[Год-Полугодие-Месяц-Дата].[Дата].&amp;[2020-12-01],[Звонок - Дата фактического начала].[Год-Полугодие-Месяц-Дата].[Дата].&amp;[2020-12-02],[Звонок - Дата фактического начала].[Год-Полугодие-Месяц-Дата].[Дата].&amp;[2020-12-03],[Звонок - Дата фактического начала].[Год-Полугодие-Месяц-Дата].[Дата].&amp;[2020-12-04],[Звонок - Дата фактического начала].[Год-Полугодие-Месяц-Дата].[Дата].&amp;[2020-12-07],[Звонок - Дата фактического начала].[Год-Полугодие-Месяц-Дата].[Дата].&amp;[2020-12-08],[Звонок - Дата фактического начала].[Год-Полугодие-Месяц-Дата].[Дата].&amp;[2020-12-09],[Звонок - Дата фактического начала].[Год-Полугодие-Месяц-Дата].[Дата].&amp;[2020-12-10],[Звонок - Дата фактического начала].[Год-Полугодие-Месяц-Дата].[Дата].&amp;[2020-12-11],[Звонок - Дата фактического начала].[Год-Полугодие-Месяц-Дата].[Дата].&amp;[2020-12-14],[Звонок - Дата фактического начала].[Год-Полугодие-Месяц-Дата].[Дата].&amp;[2020-12-15],[Звонок - Дата фактического начала].[Год-Полугодие-Месяц-Дата].[Дата].&amp;[2020-12-16],[Звонок - Дата фактического начала].[Год-Полугодие-Месяц-Дата].[Дата].&amp;[2020-12-17],[Звонок - Дата фактического начала].[Год-Полугодие-Месяц-Дата].[Дата].&amp;[2020-12-18],[Звонок - Дата фактического начала].[Год-Полугодие-Месяц-Дата].[Дата].&amp;[2020-12-21],[Звонок - Дата фактического начала].[Год-Полугодие-Месяц-Дата].[Дата].&amp;[2020-12-22],[Звонок - Дата фактического начала].[Год-Полугодие-Месяц-Дата].[Дата].&amp;[2020-12-23],[Звонок - Дата фактического начала].[Год-Полугодие-Месяц-Дата].[Дата].&amp;[2020-12-24],[Звонок - Дата фактического начала].[Год-Полугодие-Месяц-Дата].[Дата].&amp;[2020-12-25],[Звонок - Дата фактического начала].[Год-Полугодие-Месяц-Дата].[Дата].&amp;[2020-12-28],[Звонок - Дата фактического начала].[Год-Полугодие-Месяц-Дата].[Дата].&amp;[2020-12-29],[Звонок - Дата фактического начала].[Год-Полугодие-Месяц-Дата].[Дата].&amp;[2020-12-30]}"/>
    <s v="{[Тип продажи по клиенту].[Тип продажи новый].&amp;[2],[Тип продажи по клиенту].[Тип продажи новый].&amp;[3],[Тип продажи по клиенту].[Тип продажи новый].&amp;[4]}"/>
    <s v="{[Оператор].[Должность - Категория].[Все менеджеры]}"/>
    <s v="{[Полугодие тиража].[Иерархия полугодия].[Год].&amp;[2020],[Полугодие тиража].[Иерархия полугодия].[Год].&amp;[2021]}"/>
    <s v="{[Оператор].[Руководитель направления-Подразделение-Менеджер].[Подразделение].&amp;[{3987EAE9-6C61-E211-AB5C-78E3B502DA44}],[Оператор].[Руководитель направления-Подразделение-Менеджер].[Подразделение].&amp;[{D4258185-6049-E911-BB9E-00155D627F03}],[Оператор].[Руководитель направления-Подразделение-Менеджер].[Подразделение].&amp;[{E247E66E-3B5D-E511-A890-78E3B502DA44}],[Оператор].[Руководитель направления-Подразделение-Менеджер].[Подразделение].&amp;[{0CBA6C6F-DA2E-E611-86CF-78E3B502DA44}],[Оператор].[Руководитель направления-Подразделение-Менеджер].[Подразделение].&amp;[{09EA3645-6D7A-E611-86CF-78E3B502DA44}]}"/>
  </metadataStrings>
  <mdxMetadata count="21">
    <mdx n="0" f="s">
      <ms ns="1" c="0"/>
    </mdx>
    <mdx n="2" f="s">
      <ms ns="3" c="0"/>
    </mdx>
    <mdx n="0" f="s">
      <ms ns="4" c="0"/>
    </mdx>
    <mdx n="2" f="s">
      <ms ns="5" c="0"/>
    </mdx>
    <mdx n="0" f="s">
      <ms ns="6" c="0"/>
    </mdx>
    <mdx n="2" f="s">
      <ms ns="7" c="0"/>
    </mdx>
    <mdx n="8" f="s">
      <ms ns="9" c="0"/>
    </mdx>
    <mdx n="0" f="s">
      <ms ns="10" c="0"/>
    </mdx>
    <mdx n="2" f="s">
      <ms ns="11" c="0"/>
    </mdx>
    <mdx n="8" f="s">
      <ms ns="12" c="0"/>
    </mdx>
    <mdx n="0" f="s">
      <ms ns="13" c="0"/>
    </mdx>
    <mdx n="0" f="s">
      <ms ns="14" c="0"/>
    </mdx>
    <mdx n="2" f="s">
      <ms ns="15" c="0"/>
    </mdx>
    <mdx n="8" f="s">
      <ms ns="15" c="0"/>
    </mdx>
    <mdx n="0" f="s">
      <ms ns="16" c="0"/>
    </mdx>
    <mdx n="2" f="s">
      <ms ns="17" c="0"/>
    </mdx>
    <mdx n="8" f="s">
      <ms ns="18" c="0"/>
    </mdx>
    <mdx n="0" f="s">
      <ms ns="19" c="0"/>
    </mdx>
    <mdx n="2" f="s">
      <ms ns="20" c="0"/>
    </mdx>
    <mdx n="0" f="s">
      <ms ns="21" c="0"/>
    </mdx>
    <mdx n="2" f="s">
      <ms ns="22" c="0"/>
    </mdx>
  </mdxMetadata>
  <valueMetadata count="21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</valueMetadata>
</metadata>
</file>

<file path=xl/sharedStrings.xml><?xml version="1.0" encoding="utf-8"?>
<sst xmlns="http://schemas.openxmlformats.org/spreadsheetml/2006/main" count="44" uniqueCount="44">
  <si>
    <t>RR плана</t>
  </si>
  <si>
    <t>Средний чек</t>
  </si>
  <si>
    <t>Целевые продажи</t>
  </si>
  <si>
    <t>Мегапрезы</t>
  </si>
  <si>
    <t>Трафик НС</t>
  </si>
  <si>
    <t>АП_НП_П_Краснодар_ГПНК1_ГБ</t>
  </si>
  <si>
    <t>Кормишов Алексей Денисович</t>
  </si>
  <si>
    <t>Кузьмина Анастасия Петровна</t>
  </si>
  <si>
    <t>Новикова (Усатенко) Ксения Алексеевна</t>
  </si>
  <si>
    <t>Пискова Ирина Ивановна</t>
  </si>
  <si>
    <t>Тяпченко Ангелина Витальевна</t>
  </si>
  <si>
    <t>Фоменко Нонна Михайловна</t>
  </si>
  <si>
    <t>Чибинь Светлана Николаевна</t>
  </si>
  <si>
    <t>Шилова Ирина Валерьевна</t>
  </si>
  <si>
    <t>АП_НП_П_Краснодар_ГПНК6_ГБ</t>
  </si>
  <si>
    <t>Асташкова Людмила Николаевна</t>
  </si>
  <si>
    <t>Горшкова Юлия Владимировна</t>
  </si>
  <si>
    <t>Ермак Елена Вячеславовна</t>
  </si>
  <si>
    <t>Кокорина Светлана Сергеевна</t>
  </si>
  <si>
    <t>Мазур Ирина Владимировна</t>
  </si>
  <si>
    <t>Мотыгуллина Гулина Фаридовна</t>
  </si>
  <si>
    <t>АП_НП_П_Ульяновск_ГПНК1_ГБ</t>
  </si>
  <si>
    <t>Глущук Сергей Валентинович</t>
  </si>
  <si>
    <t>Захаров Александр Михайлович</t>
  </si>
  <si>
    <t>Иванова Наталья Владимировна</t>
  </si>
  <si>
    <t>Новикова Татьяна Алексеевна</t>
  </si>
  <si>
    <t>Рахманова Светлана Владимировна</t>
  </si>
  <si>
    <t>Сафукова Ангелина Евгеньевна</t>
  </si>
  <si>
    <t>Тёкина Юлия Сергеевна</t>
  </si>
  <si>
    <t>Шакурова (Букатова) Анастасия Викторовна</t>
  </si>
  <si>
    <t>АП_НП_П_Ульяновск_ГПНК6_ГБ</t>
  </si>
  <si>
    <t>Ахметьева Юлия Сергеевна</t>
  </si>
  <si>
    <t>Богданова Татьяна Александровна</t>
  </si>
  <si>
    <t>Казанцева Наталья Викторовна</t>
  </si>
  <si>
    <t>Карпухина Ольга Николаевна</t>
  </si>
  <si>
    <t>Павлов Владислав Сергеевич</t>
  </si>
  <si>
    <t>Шигаева Мария Олеговна</t>
  </si>
  <si>
    <t>АП_НП_П_Ульяновск_ГПНК7_ГБ</t>
  </si>
  <si>
    <t>Алимов Ильдар Наильевич</t>
  </si>
  <si>
    <t>Захарычев Алексей Юрьевич</t>
  </si>
  <si>
    <t>Лисков Владислав Олегович</t>
  </si>
  <si>
    <t>Таушкина Ольга Викторовна</t>
  </si>
  <si>
    <t>Терентьев Сергей Николаевич</t>
  </si>
  <si>
    <t>Ханбекова Альбина Хамзаевна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</si>
</sst>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0" tint="-0.499984740745262"/>
      </left>
      <right style="thin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indent="1"/>
    </xf>
    <xf numFmtId="9" fontId="2" fillId="0" borderId="3" xfId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0" fillId="2" borderId="5" xfId="0" applyFill="1" applyBorder="1"/>
    <xf numFmtId="9" fontId="0" fillId="0" borderId="5" xfId="1" applyFont="1" applyFill="1" applyBorder="1" applyAlignment="1">
      <alignment horizontal="center"/>
    </xf>
    <xf numFmtId="1" fontId="0" fillId="0" borderId="5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9" fontId="0" fillId="0" borderId="6" xfId="1" applyFont="1" applyFill="1" applyBorder="1" applyAlignment="1">
      <alignment horizontal="center"/>
    </xf>
    <xf numFmtId="1" fontId="0" fillId="0" borderId="6" xfId="0" applyNumberFormat="1" applyFill="1" applyBorder="1" applyAlignment="1">
      <alignment horizontal="center"/>
    </xf>
    <xf numFmtId="1" fontId="0" fillId="3" borderId="5" xfId="0" applyNumberFormat="1" applyFill="1" applyBorder="1" applyAlignment="1">
      <alignment horizontal="center"/>
    </xf>
    <xf numFmtId="9" fontId="0" fillId="3" borderId="5" xfId="1" applyFont="1" applyFill="1" applyBorder="1" applyAlignment="1">
      <alignment horizontal="center"/>
    </xf>
    <xf numFmtId="1" fontId="0" fillId="3" borderId="6" xfId="0" applyNumberFormat="1" applyFill="1" applyBorder="1" applyAlignment="1">
      <alignment horizontal="center"/>
    </xf>
    <xf numFmtId="9" fontId="0" fillId="3" borderId="6" xfId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2">
    <cellStyle name="Обычный" xfId="0" builtinId="0"/>
    <cellStyle name="Процентный" xfId="1" builtinId="5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fedortsova/Desktop/&#1050;&#1086;&#1085;&#1082;&#1091;&#1088;&#1089;/&#1050;&#1086;&#1085;&#1082;&#1091;&#1088;&#1089;_&#1087;&#1077;&#1088;&#1080;&#1086;&#1076;&#1080;&#1082;&#1072;_%202%20&#1087;&#1075;%202020/&#1056;&#1091;&#1095;&#1085;&#1086;&#1081;%20&#1087;&#1086;&#1076;&#1089;&#1095;&#1077;&#1090;_&#1076;&#1077;&#1082;&#1072;&#1073;&#1088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 АП_менеджер"/>
      <sheetName val="Рейтинг КЦЕ_менеджер"/>
      <sheetName val="Рейтинг_РГ"/>
      <sheetName val="Расчеты АП_менеджер"/>
      <sheetName val="Расчет КЦЕ_менеджер"/>
      <sheetName val="Расчет РГ"/>
      <sheetName val="Детали АП"/>
      <sheetName val="Детали КЦЕ"/>
    </sheetNames>
    <sheetDataSet>
      <sheetData sheetId="0"/>
      <sheetData sheetId="1"/>
      <sheetData sheetId="2"/>
      <sheetData sheetId="3">
        <row r="1">
          <cell r="A1" t="str">
            <v>Целевые продажи</v>
          </cell>
          <cell r="T1" t="str">
            <v>Всего</v>
          </cell>
          <cell r="U1" t="str">
            <v>Раб</v>
          </cell>
          <cell r="V1" t="str">
            <v>Ост</v>
          </cell>
        </row>
        <row r="2">
          <cell r="T2">
            <v>22</v>
          </cell>
          <cell r="U2">
            <v>22</v>
          </cell>
          <cell r="V2">
            <v>0</v>
          </cell>
        </row>
        <row r="3">
          <cell r="A3" t="str">
            <v>Заказ-Дата оплаты содержимого.Год-Полугодие-Месяц-Дата</v>
          </cell>
          <cell r="B3" t="str" vm="1">
            <v>Дек.20</v>
          </cell>
          <cell r="G3" t="str">
            <v>Заказ-Дата оплаты содержимого.Год-Полугодие-Месяц-Дата</v>
          </cell>
          <cell r="H3" t="str" vm="1">
            <v>Дек.20</v>
          </cell>
          <cell r="P3" t="str">
            <v>Продажи</v>
          </cell>
          <cell r="S3" t="str">
            <v>Статус звонка</v>
          </cell>
          <cell r="T3" t="str" vm="2">
            <v>Завершено</v>
          </cell>
        </row>
        <row r="4">
          <cell r="A4" t="str">
            <v>Содержимое заказа.Признак комплекта</v>
          </cell>
          <cell r="B4" t="str" vm="3">
            <v>(несколько элементов)</v>
          </cell>
          <cell r="G4" t="str">
            <v>Содержимое заказа.Признак комплекта</v>
          </cell>
          <cell r="H4" t="str" vm="3">
            <v>(несколько элементов)</v>
          </cell>
          <cell r="O4" t="str">
            <v>% выполнения плана</v>
          </cell>
          <cell r="S4" t="str">
            <v>Статус последнего звонка</v>
          </cell>
          <cell r="T4" t="str" vm="4">
            <v>Закрыт оператором</v>
          </cell>
        </row>
        <row r="5">
          <cell r="A5" t="str">
            <v>Содержимое заказа.Статус оплаты содержимого заказа</v>
          </cell>
          <cell r="B5" t="str" vm="5">
            <v>(несколько элементов)</v>
          </cell>
          <cell r="G5" t="str">
            <v>Содержимое заказа.Статус оплаты содержимого заказа</v>
          </cell>
          <cell r="H5" t="str" vm="5">
            <v>(несколько элементов)</v>
          </cell>
          <cell r="O5">
            <v>0</v>
          </cell>
          <cell r="P5">
            <v>84.99</v>
          </cell>
          <cell r="S5" t="str">
            <v>Звонок - Дата последнего звонка.Год-Полугодие-Месяц-Дата</v>
          </cell>
          <cell r="T5" t="str" vm="6">
            <v>Дек.20</v>
          </cell>
          <cell r="AA5" t="str">
            <v>Иерархия кампании</v>
          </cell>
          <cell r="AB5" t="str" vm="7">
            <v>Прозвон неоплаченных счетов</v>
          </cell>
        </row>
        <row r="6">
          <cell r="A6" t="str">
            <v>Категория</v>
          </cell>
          <cell r="B6" t="str" vm="8">
            <v>(несколько элементов)</v>
          </cell>
          <cell r="G6" t="str">
            <v>Категория</v>
          </cell>
          <cell r="H6" t="str" vm="8">
            <v>(несколько элементов)</v>
          </cell>
          <cell r="O6">
            <v>85</v>
          </cell>
          <cell r="P6">
            <v>99.99</v>
          </cell>
          <cell r="S6" t="str">
            <v>Иерархия кампании</v>
          </cell>
          <cell r="T6" t="str" vm="9">
            <v>(несколько элементов)</v>
          </cell>
          <cell r="AA6" t="str">
            <v>Длительность в минутах</v>
          </cell>
          <cell r="AB6" t="str" vm="10">
            <v>(несколько элементов)</v>
          </cell>
        </row>
        <row r="7">
          <cell r="A7" t="str">
            <v>Издательская группа</v>
          </cell>
          <cell r="B7" t="str" vm="11">
            <v>All</v>
          </cell>
          <cell r="G7" t="str">
            <v>Издательская группа</v>
          </cell>
          <cell r="H7" t="str" vm="12">
            <v>(несколько элементов)</v>
          </cell>
          <cell r="O7">
            <v>100</v>
          </cell>
          <cell r="P7">
            <v>109.99</v>
          </cell>
          <cell r="S7" t="str">
            <v>Тип звонка</v>
          </cell>
          <cell r="T7" t="str" vm="13">
            <v>(несколько элементов)</v>
          </cell>
          <cell r="AA7" t="str">
            <v>Тип звонка</v>
          </cell>
          <cell r="AB7" t="str" vm="14">
            <v>(несколько элементов)</v>
          </cell>
        </row>
        <row r="8">
          <cell r="A8" t="str">
            <v>Содержимое заказа.Причина блокировки</v>
          </cell>
          <cell r="B8" t="str" vm="15">
            <v>(несколько элементов)</v>
          </cell>
          <cell r="G8" t="str">
            <v>Содержимое заказа.Причина блокировки</v>
          </cell>
          <cell r="H8" t="str" vm="15">
            <v>(несколько элементов)</v>
          </cell>
          <cell r="O8">
            <v>110</v>
          </cell>
          <cell r="P8">
            <v>119.99</v>
          </cell>
          <cell r="S8" t="str">
            <v>Звонок - Дата последнего звонка.Неделя относительная</v>
          </cell>
          <cell r="T8" t="str" vm="16">
            <v>Все даты</v>
          </cell>
          <cell r="AA8" t="str">
            <v>Звонок - Дата фактического начала.Год-Полугодие-Месяц-Дата</v>
          </cell>
          <cell r="AB8" t="str" vm="17">
            <v>(несколько элементов)</v>
          </cell>
        </row>
        <row r="9">
          <cell r="A9" t="str">
            <v>Тип продажи по клиенту.Тип продажи новый</v>
          </cell>
          <cell r="B9" t="str" vm="18">
            <v>(несколько элементов)</v>
          </cell>
          <cell r="G9" t="str">
            <v>Тип продажи по клиенту.Тип продажи новый</v>
          </cell>
          <cell r="H9" t="str" vm="18">
            <v>(несколько элементов)</v>
          </cell>
          <cell r="O9">
            <v>120</v>
          </cell>
          <cell r="P9">
            <v>129.99</v>
          </cell>
          <cell r="S9" t="str">
            <v>Оператор.Должность - Категория</v>
          </cell>
          <cell r="T9" t="str" vm="19">
            <v>Все менеджеры</v>
          </cell>
        </row>
        <row r="10">
          <cell r="A10" t="str">
            <v>Иерархия полугодия</v>
          </cell>
          <cell r="B10" t="str" vm="20">
            <v>(несколько элементов)</v>
          </cell>
          <cell r="G10" t="str">
            <v>Иерархия полугодия</v>
          </cell>
          <cell r="H10" t="str" vm="20">
            <v>(несколько элементов)</v>
          </cell>
          <cell r="O10">
            <v>130</v>
          </cell>
          <cell r="P10" t="str">
            <v>выше</v>
          </cell>
          <cell r="S10" t="str">
            <v>Оператор.Руководитель направления-Подразделение-Менеджер</v>
          </cell>
          <cell r="T10" t="str" vm="21">
            <v>(несколько элементов)</v>
          </cell>
          <cell r="AA10" t="str">
            <v>Длительность разговора</v>
          </cell>
          <cell r="AB10" t="str">
            <v>Названия столбцов</v>
          </cell>
        </row>
        <row r="11">
          <cell r="AA11" t="str">
            <v>Названия строк</v>
          </cell>
          <cell r="AB11" t="str">
            <v>01.12.2020</v>
          </cell>
          <cell r="AC11" t="str">
            <v>02.12.2020</v>
          </cell>
          <cell r="AD11" t="str">
            <v>03.12.2020</v>
          </cell>
          <cell r="AE11" t="str">
            <v>04.12.2020</v>
          </cell>
          <cell r="AF11" t="str">
            <v>07.12.2020</v>
          </cell>
          <cell r="AG11" t="str">
            <v>08.12.2020</v>
          </cell>
          <cell r="AH11" t="str">
            <v>09.12.2020</v>
          </cell>
          <cell r="AI11" t="str">
            <v>10.12.2020</v>
          </cell>
          <cell r="AJ11" t="str">
            <v>11.12.2020</v>
          </cell>
          <cell r="AK11" t="str">
            <v>14.12.2020</v>
          </cell>
          <cell r="AL11" t="str">
            <v>15.12.2020</v>
          </cell>
          <cell r="AM11" t="str">
            <v>16.12.2020</v>
          </cell>
          <cell r="AN11" t="str">
            <v>17.12.2020</v>
          </cell>
          <cell r="AO11" t="str">
            <v>18.12.2020</v>
          </cell>
          <cell r="AP11" t="str">
            <v>21.12.2020</v>
          </cell>
          <cell r="AQ11" t="str">
            <v>22.12.2020</v>
          </cell>
          <cell r="AR11" t="str">
            <v>23.12.2020</v>
          </cell>
          <cell r="AS11" t="str">
            <v>24.12.2020</v>
          </cell>
          <cell r="AT11" t="str">
            <v>25.12.2020</v>
          </cell>
          <cell r="AU11" t="str">
            <v>28.12.2020</v>
          </cell>
          <cell r="AV11" t="str">
            <v>29.12.2020</v>
          </cell>
          <cell r="AW11" t="str">
            <v>30.12.2020</v>
          </cell>
        </row>
        <row r="12">
          <cell r="A12" t="str">
            <v>Названия строк</v>
          </cell>
          <cell r="B12" t="str">
            <v>Кол-во подписок</v>
          </cell>
          <cell r="G12" t="str">
            <v>Названия строк</v>
          </cell>
          <cell r="H12" t="str">
            <v>Средний чек</v>
          </cell>
          <cell r="O12" t="str">
            <v>RR план</v>
          </cell>
          <cell r="P12" t="str">
            <v>Баллы</v>
          </cell>
          <cell r="S12" t="str">
            <v>Названия строк</v>
          </cell>
          <cell r="T12" t="str">
            <v>Кол-во успешных звонков NEW</v>
          </cell>
          <cell r="U12" t="str">
            <v>RR</v>
          </cell>
          <cell r="V12" t="str">
            <v>Баллы</v>
          </cell>
          <cell r="AA12" t="str">
            <v>Антонова Ирина Викторовна</v>
          </cell>
          <cell r="AB12">
            <v>1.1459375000000001</v>
          </cell>
          <cell r="AC12">
            <v>0.8445138888888889</v>
          </cell>
          <cell r="AD12">
            <v>0.93170138888888887</v>
          </cell>
          <cell r="AE12">
            <v>1.0204282407407408</v>
          </cell>
          <cell r="AF12">
            <v>1.0722685185185186</v>
          </cell>
          <cell r="AG12">
            <v>1.0563773148148148</v>
          </cell>
          <cell r="AH12">
            <v>0.93240740740740746</v>
          </cell>
          <cell r="AI12">
            <v>0.9124768518518519</v>
          </cell>
          <cell r="AJ12">
            <v>0.99348379629629635</v>
          </cell>
          <cell r="AK12">
            <v>1.0602662037037036</v>
          </cell>
          <cell r="AL12">
            <v>0.85844907407407411</v>
          </cell>
          <cell r="AM12">
            <v>0.94508101851851856</v>
          </cell>
          <cell r="AN12">
            <v>1.0090856481481481</v>
          </cell>
          <cell r="AO12">
            <v>1.0261921296296297</v>
          </cell>
          <cell r="AP12">
            <v>1.2590277777777779</v>
          </cell>
          <cell r="AQ12">
            <v>0.95702546296296298</v>
          </cell>
          <cell r="AR12">
            <v>0.99234953703703699</v>
          </cell>
          <cell r="AS12">
            <v>1.130474537037037</v>
          </cell>
          <cell r="AT12">
            <v>1.0188773148148149</v>
          </cell>
          <cell r="AU12">
            <v>1.0599305555555556</v>
          </cell>
          <cell r="AV12">
            <v>0.85884259259259255</v>
          </cell>
          <cell r="AW12">
            <v>0.51111111111111107</v>
          </cell>
        </row>
        <row r="13">
          <cell r="A13" t="str">
            <v>Антонова Ирина Викторовна</v>
          </cell>
          <cell r="B13">
            <v>502</v>
          </cell>
          <cell r="G13" t="str">
            <v>Антонова Ирина Викторовна</v>
          </cell>
          <cell r="H13">
            <v>13819.540481400438</v>
          </cell>
          <cell r="N13" t="str">
            <v>Кормишов Алексей Денисович</v>
          </cell>
          <cell r="O13">
            <v>1.5555555555555556</v>
          </cell>
          <cell r="P13">
            <v>3</v>
          </cell>
          <cell r="S13" t="str">
            <v>Глущук Сергей Валентинович</v>
          </cell>
          <cell r="T13">
            <v>73</v>
          </cell>
          <cell r="U13">
            <v>73</v>
          </cell>
          <cell r="V13">
            <v>0.9</v>
          </cell>
          <cell r="AA13" t="str">
            <v>АП_НП_П_Краснодар_ГПНК1_ГБ</v>
          </cell>
          <cell r="AB13">
            <v>0.25518518518518518</v>
          </cell>
          <cell r="AC13">
            <v>0.19997685185185185</v>
          </cell>
          <cell r="AD13">
            <v>0.22646990740740741</v>
          </cell>
          <cell r="AE13">
            <v>0.29943287037037036</v>
          </cell>
          <cell r="AF13">
            <v>0.23238425925925926</v>
          </cell>
          <cell r="AG13">
            <v>0.30951388888888887</v>
          </cell>
          <cell r="AH13">
            <v>0.24915509259259258</v>
          </cell>
          <cell r="AI13">
            <v>0.21931712962962963</v>
          </cell>
          <cell r="AJ13">
            <v>0.17407407407407408</v>
          </cell>
          <cell r="AK13">
            <v>0.28667824074074072</v>
          </cell>
          <cell r="AL13">
            <v>0.26131944444444444</v>
          </cell>
          <cell r="AM13">
            <v>0.27046296296296296</v>
          </cell>
          <cell r="AN13">
            <v>0.26719907407407406</v>
          </cell>
          <cell r="AO13">
            <v>0.29251157407407408</v>
          </cell>
          <cell r="AP13">
            <v>0.30810185185185185</v>
          </cell>
          <cell r="AQ13">
            <v>0.27688657407407408</v>
          </cell>
          <cell r="AR13">
            <v>0.2330787037037037</v>
          </cell>
          <cell r="AS13">
            <v>0.27910879629629631</v>
          </cell>
          <cell r="AT13">
            <v>0.26149305555555558</v>
          </cell>
          <cell r="AU13">
            <v>0.24307870370370371</v>
          </cell>
          <cell r="AV13">
            <v>0.2270949074074074</v>
          </cell>
          <cell r="AW13">
            <v>0.13568287037037038</v>
          </cell>
          <cell r="AY13">
            <v>2.8103091931216923E-2</v>
          </cell>
        </row>
        <row r="14">
          <cell r="A14" t="str">
            <v>АП_НП_П_Краснодар_ГПНК1_ГБ</v>
          </cell>
          <cell r="B14">
            <v>98</v>
          </cell>
          <cell r="C14">
            <v>0.83673469387755106</v>
          </cell>
          <cell r="G14" t="str">
            <v>АП_НП_П_Краснодар_ГПНК1_ГБ</v>
          </cell>
          <cell r="H14">
            <v>13295.278350515462</v>
          </cell>
          <cell r="N14" t="str">
            <v>Кузьмина Анастасия Петровна</v>
          </cell>
          <cell r="O14">
            <v>0.2857142857142857</v>
          </cell>
          <cell r="P14">
            <v>0</v>
          </cell>
          <cell r="S14" t="str">
            <v>Шигаева Мария Олеговна</v>
          </cell>
          <cell r="T14">
            <v>67</v>
          </cell>
          <cell r="U14">
            <v>67</v>
          </cell>
          <cell r="V14">
            <v>0.6</v>
          </cell>
          <cell r="AA14" t="str">
            <v>Карпушов Виталий Алексеевич</v>
          </cell>
          <cell r="AI14">
            <v>2.9282407407407408E-3</v>
          </cell>
          <cell r="AJ14">
            <v>1.6898148148148148E-3</v>
          </cell>
          <cell r="AY14">
            <v>2.3090277777777779E-3</v>
          </cell>
        </row>
        <row r="15">
          <cell r="A15" t="str">
            <v>Кормишов Алексей Денисович</v>
          </cell>
          <cell r="B15">
            <v>14</v>
          </cell>
          <cell r="C15">
            <v>0.8571428571428571</v>
          </cell>
          <cell r="G15" t="str">
            <v>Кормишов Алексей Денисович</v>
          </cell>
          <cell r="H15">
            <v>15053.692307692307</v>
          </cell>
          <cell r="N15" t="str">
            <v>Новикова (Усатенко) Ксения Алексеевна</v>
          </cell>
          <cell r="O15">
            <v>1.4444444444444444</v>
          </cell>
          <cell r="P15">
            <v>0</v>
          </cell>
          <cell r="S15" t="str">
            <v>Тёкина Юлия Сергеевна</v>
          </cell>
          <cell r="T15">
            <v>67</v>
          </cell>
          <cell r="U15">
            <v>67</v>
          </cell>
          <cell r="V15">
            <v>0.6</v>
          </cell>
          <cell r="AA15" t="str">
            <v>Кормишов Алексей Денисович</v>
          </cell>
          <cell r="AB15">
            <v>2.4687500000000001E-2</v>
          </cell>
          <cell r="AC15">
            <v>2.7002314814814816E-2</v>
          </cell>
          <cell r="AD15">
            <v>2.1122685185185185E-2</v>
          </cell>
          <cell r="AG15">
            <v>1.1261574074074075E-2</v>
          </cell>
          <cell r="AH15">
            <v>4.2881944444444445E-2</v>
          </cell>
          <cell r="AI15">
            <v>1.6770833333333332E-2</v>
          </cell>
          <cell r="AJ15">
            <v>1.5578703703703704E-2</v>
          </cell>
          <cell r="AK15">
            <v>2.7245370370370371E-2</v>
          </cell>
          <cell r="AL15">
            <v>4.417824074074074E-2</v>
          </cell>
          <cell r="AM15">
            <v>3.2534722222222222E-2</v>
          </cell>
          <cell r="AN15">
            <v>1.2037037037037037E-2</v>
          </cell>
          <cell r="AO15">
            <v>1.9386574074074073E-2</v>
          </cell>
          <cell r="AP15">
            <v>4.3263888888888886E-2</v>
          </cell>
          <cell r="AQ15">
            <v>2.3495370370370371E-2</v>
          </cell>
          <cell r="AR15">
            <v>1.653935185185185E-2</v>
          </cell>
          <cell r="AS15">
            <v>1.9780092592592592E-2</v>
          </cell>
          <cell r="AT15">
            <v>1.1412037037037037E-2</v>
          </cell>
          <cell r="AU15">
            <v>1.2199074074074074E-2</v>
          </cell>
          <cell r="AV15">
            <v>9.8726851851851857E-3</v>
          </cell>
          <cell r="AW15">
            <v>1.0023148148148147E-2</v>
          </cell>
          <cell r="AY15">
            <v>2.2063657407407403E-2</v>
          </cell>
        </row>
        <row r="16">
          <cell r="A16" t="str">
            <v>Кузьмина Анастасия Петровна</v>
          </cell>
          <cell r="B16">
            <v>2</v>
          </cell>
          <cell r="C16">
            <v>0.5</v>
          </cell>
          <cell r="G16" t="str">
            <v>Кузьмина Анастасия Петровна</v>
          </cell>
          <cell r="H16">
            <v>9490</v>
          </cell>
          <cell r="N16" t="str">
            <v>Пискова Ирина Ивановна</v>
          </cell>
          <cell r="O16">
            <v>1.5555555555555556</v>
          </cell>
          <cell r="P16">
            <v>3</v>
          </cell>
          <cell r="S16" t="str">
            <v>Мазур Ирина Владимировна</v>
          </cell>
          <cell r="T16">
            <v>62</v>
          </cell>
          <cell r="U16">
            <v>62</v>
          </cell>
          <cell r="V16">
            <v>0.6</v>
          </cell>
          <cell r="AA16" t="str">
            <v>Кузьмина Анастасия Петровна</v>
          </cell>
          <cell r="AB16">
            <v>8.4259259259259253E-3</v>
          </cell>
          <cell r="AC16">
            <v>1.8935185185185187E-2</v>
          </cell>
          <cell r="AD16">
            <v>6.2037037037037035E-3</v>
          </cell>
          <cell r="AE16">
            <v>1.5069444444444444E-2</v>
          </cell>
          <cell r="AF16">
            <v>3.0543981481481481E-2</v>
          </cell>
          <cell r="AG16">
            <v>1.7465277777777777E-2</v>
          </cell>
          <cell r="AV16">
            <v>6.2268518518518515E-3</v>
          </cell>
          <cell r="AW16">
            <v>8.4953703703703701E-3</v>
          </cell>
          <cell r="AY16">
            <v>1.3920717592592592E-2</v>
          </cell>
        </row>
        <row r="17">
          <cell r="A17" t="str">
            <v>Новикова (Усатенко) Ксения Алексеевна</v>
          </cell>
          <cell r="B17">
            <v>13</v>
          </cell>
          <cell r="C17">
            <v>0.76923076923076927</v>
          </cell>
          <cell r="G17" t="str">
            <v>Новикова (Усатенко) Ксения Алексеевна</v>
          </cell>
          <cell r="H17">
            <v>12302</v>
          </cell>
          <cell r="N17" t="str">
            <v>Тяпченко Ангелина Витальевна</v>
          </cell>
          <cell r="O17">
            <v>3</v>
          </cell>
          <cell r="P17">
            <v>3</v>
          </cell>
          <cell r="S17" t="str">
            <v>Владимирова Виктория Евгеньевна</v>
          </cell>
          <cell r="T17">
            <v>61</v>
          </cell>
          <cell r="U17">
            <v>61</v>
          </cell>
          <cell r="V17">
            <v>0.6</v>
          </cell>
          <cell r="AA17" t="str">
            <v>Новикова (Усатенко) Ксения Алексеевна</v>
          </cell>
          <cell r="AB17">
            <v>4.8136574074074075E-2</v>
          </cell>
          <cell r="AC17">
            <v>2.9560185185185186E-2</v>
          </cell>
          <cell r="AD17">
            <v>2.6041666666666668E-2</v>
          </cell>
          <cell r="AE17">
            <v>3.6805555555555557E-2</v>
          </cell>
          <cell r="AG17">
            <v>3.3194444444444443E-2</v>
          </cell>
          <cell r="AH17">
            <v>3.2187500000000001E-2</v>
          </cell>
          <cell r="AI17">
            <v>2.8645833333333332E-2</v>
          </cell>
          <cell r="AK17">
            <v>3.7650462962962962E-2</v>
          </cell>
          <cell r="AL17">
            <v>4.2488425925925923E-2</v>
          </cell>
          <cell r="AM17">
            <v>3.7395833333333336E-2</v>
          </cell>
          <cell r="AN17">
            <v>3.3981481481481481E-2</v>
          </cell>
          <cell r="AO17">
            <v>6.0752314814814815E-2</v>
          </cell>
          <cell r="AP17">
            <v>3.1817129629629633E-2</v>
          </cell>
          <cell r="AQ17">
            <v>4.0578703703703707E-2</v>
          </cell>
          <cell r="AR17">
            <v>3.712962962962963E-2</v>
          </cell>
          <cell r="AS17">
            <v>3.934027777777778E-2</v>
          </cell>
          <cell r="AT17">
            <v>3.7893518518518521E-2</v>
          </cell>
          <cell r="AU17">
            <v>4.8622685185185185E-2</v>
          </cell>
          <cell r="AV17">
            <v>3.3310185185185186E-2</v>
          </cell>
          <cell r="AW17">
            <v>2.7847222222222221E-2</v>
          </cell>
          <cell r="AY17">
            <v>3.716898148148149E-2</v>
          </cell>
        </row>
        <row r="18">
          <cell r="A18" t="str">
            <v>Пискова Ирина Ивановна</v>
          </cell>
          <cell r="B18">
            <v>14</v>
          </cell>
          <cell r="C18">
            <v>0.8571428571428571</v>
          </cell>
          <cell r="G18" t="str">
            <v>Пискова Ирина Ивановна</v>
          </cell>
          <cell r="H18">
            <v>13999.642857142857</v>
          </cell>
          <cell r="N18" t="str">
            <v>Фоменко Нонна Михайловна</v>
          </cell>
          <cell r="O18">
            <v>2.2000000000000002</v>
          </cell>
          <cell r="P18">
            <v>3</v>
          </cell>
          <cell r="S18" t="str">
            <v>Пискова Ирина Ивановна</v>
          </cell>
          <cell r="T18">
            <v>58</v>
          </cell>
          <cell r="U18">
            <v>58</v>
          </cell>
          <cell r="V18">
            <v>0.3</v>
          </cell>
          <cell r="AA18" t="str">
            <v>Пискова Ирина Ивановна</v>
          </cell>
          <cell r="AB18">
            <v>4.7754629629629633E-2</v>
          </cell>
          <cell r="AC18">
            <v>2.7083333333333334E-2</v>
          </cell>
          <cell r="AD18">
            <v>3.7523148148148146E-2</v>
          </cell>
          <cell r="AE18">
            <v>5.423611111111111E-2</v>
          </cell>
          <cell r="AF18">
            <v>4.2245370370370371E-2</v>
          </cell>
          <cell r="AG18">
            <v>3.8414351851851852E-2</v>
          </cell>
          <cell r="AH18">
            <v>2.75E-2</v>
          </cell>
          <cell r="AI18">
            <v>3.7569444444444447E-2</v>
          </cell>
          <cell r="AJ18">
            <v>2.1724537037037039E-2</v>
          </cell>
          <cell r="AK18">
            <v>3.7106481481481483E-2</v>
          </cell>
          <cell r="AL18">
            <v>5.0821759259259261E-2</v>
          </cell>
          <cell r="AM18">
            <v>5.1064814814814813E-2</v>
          </cell>
          <cell r="AN18">
            <v>3.2766203703703707E-2</v>
          </cell>
          <cell r="AO18">
            <v>3.4386574074074076E-2</v>
          </cell>
          <cell r="AP18">
            <v>4.9583333333333333E-2</v>
          </cell>
          <cell r="AQ18">
            <v>3.4108796296296297E-2</v>
          </cell>
          <cell r="AR18">
            <v>2.326388888888889E-2</v>
          </cell>
          <cell r="AS18">
            <v>2.8460648148148148E-2</v>
          </cell>
          <cell r="AT18">
            <v>4.5706018518518521E-2</v>
          </cell>
          <cell r="AU18">
            <v>1.9409722222222221E-2</v>
          </cell>
          <cell r="AV18">
            <v>2.3738425925925927E-2</v>
          </cell>
          <cell r="AW18">
            <v>1.6354166666666666E-2</v>
          </cell>
          <cell r="AY18">
            <v>3.5491898148148154E-2</v>
          </cell>
        </row>
        <row r="19">
          <cell r="A19" t="str">
            <v>Селянин Семен Дмитриевич</v>
          </cell>
          <cell r="B19">
            <v>13</v>
          </cell>
          <cell r="C19">
            <v>0.92307692307692313</v>
          </cell>
          <cell r="G19" t="str">
            <v>Селянин Семен Дмитриевич</v>
          </cell>
          <cell r="H19">
            <v>14007.23076923077</v>
          </cell>
          <cell r="N19" t="str">
            <v>Чибинь Светлана Николаевна</v>
          </cell>
          <cell r="O19">
            <v>0.55555555555555558</v>
          </cell>
          <cell r="P19">
            <v>0</v>
          </cell>
          <cell r="S19" t="str">
            <v>Терентьев Сергей Николаевич</v>
          </cell>
          <cell r="T19">
            <v>55</v>
          </cell>
          <cell r="U19">
            <v>55</v>
          </cell>
          <cell r="V19">
            <v>0.3</v>
          </cell>
          <cell r="AA19" t="str">
            <v>Селянин Семен Дмитриевич</v>
          </cell>
          <cell r="AB19">
            <v>7.2685185185185188E-3</v>
          </cell>
          <cell r="AC19">
            <v>1.0613425925925925E-2</v>
          </cell>
          <cell r="AD19">
            <v>1.173611111111111E-2</v>
          </cell>
          <cell r="AE19">
            <v>2.4907407407407406E-2</v>
          </cell>
          <cell r="AF19">
            <v>1.5810185185185184E-2</v>
          </cell>
          <cell r="AG19">
            <v>2.7245370370370371E-2</v>
          </cell>
          <cell r="AH19">
            <v>4.7025462962962963E-2</v>
          </cell>
          <cell r="AI19">
            <v>1.4930555555555556E-2</v>
          </cell>
          <cell r="AJ19">
            <v>2.7650462962962963E-2</v>
          </cell>
          <cell r="AK19">
            <v>1.5856481481481482E-2</v>
          </cell>
          <cell r="AL19">
            <v>1.6898148148148148E-2</v>
          </cell>
          <cell r="AM19">
            <v>8.3333333333333332E-3</v>
          </cell>
          <cell r="AN19">
            <v>1.3738425925925926E-2</v>
          </cell>
          <cell r="AO19">
            <v>1.5868055555555555E-2</v>
          </cell>
          <cell r="AP19">
            <v>1.1157407407407408E-2</v>
          </cell>
          <cell r="AQ19">
            <v>2.6782407407407408E-2</v>
          </cell>
          <cell r="AR19">
            <v>1.3541666666666667E-2</v>
          </cell>
          <cell r="AS19">
            <v>2.4259259259259258E-2</v>
          </cell>
          <cell r="AT19">
            <v>1.0092592592592592E-2</v>
          </cell>
          <cell r="AU19">
            <v>1.6168981481481482E-2</v>
          </cell>
          <cell r="AV19">
            <v>4.9305555555555552E-3</v>
          </cell>
          <cell r="AW19">
            <v>1.4583333333333334E-3</v>
          </cell>
          <cell r="AY19">
            <v>1.6648779461279458E-2</v>
          </cell>
        </row>
        <row r="20">
          <cell r="A20" t="str">
            <v>Слон Вадим Геннадьевич</v>
          </cell>
          <cell r="B20">
            <v>8</v>
          </cell>
          <cell r="C20">
            <v>0.75</v>
          </cell>
          <cell r="G20" t="str">
            <v>Слон Вадим Геннадьевич</v>
          </cell>
          <cell r="H20">
            <v>13473.25</v>
          </cell>
          <cell r="N20" t="str">
            <v>Шилова Ирина Валерьевна</v>
          </cell>
          <cell r="O20">
            <v>0.375</v>
          </cell>
          <cell r="P20">
            <v>0</v>
          </cell>
          <cell r="S20" t="str">
            <v>Фоменко Нонна Михайловна</v>
          </cell>
          <cell r="T20">
            <v>53</v>
          </cell>
          <cell r="U20">
            <v>53</v>
          </cell>
          <cell r="V20">
            <v>0.3</v>
          </cell>
          <cell r="AA20" t="str">
            <v>Слон Вадим Геннадьевич</v>
          </cell>
          <cell r="AB20">
            <v>2.0995370370370369E-2</v>
          </cell>
          <cell r="AC20">
            <v>1.7592592592592594E-2</v>
          </cell>
          <cell r="AD20">
            <v>2.7754629629629629E-2</v>
          </cell>
          <cell r="AE20">
            <v>4.4247685185185189E-2</v>
          </cell>
          <cell r="AF20">
            <v>2.9629629629629631E-2</v>
          </cell>
          <cell r="AG20">
            <v>5.3715277777777778E-2</v>
          </cell>
          <cell r="AH20">
            <v>1.3263888888888889E-2</v>
          </cell>
          <cell r="AI20">
            <v>1.0648148148148148E-2</v>
          </cell>
          <cell r="AJ20">
            <v>2.763888888888889E-2</v>
          </cell>
          <cell r="AK20">
            <v>6.6122685185185187E-2</v>
          </cell>
          <cell r="AL20">
            <v>1.5046296296296295E-2</v>
          </cell>
          <cell r="AM20">
            <v>3.3888888888888892E-2</v>
          </cell>
          <cell r="AN20">
            <v>3.2175925925925927E-2</v>
          </cell>
          <cell r="AO20">
            <v>4.0115740740740743E-2</v>
          </cell>
          <cell r="AP20">
            <v>3.0844907407407408E-2</v>
          </cell>
          <cell r="AQ20">
            <v>2.1006944444444446E-2</v>
          </cell>
          <cell r="AR20">
            <v>2.2152777777777778E-2</v>
          </cell>
          <cell r="AS20">
            <v>2.5185185185185185E-2</v>
          </cell>
          <cell r="AT20">
            <v>3.0034722222222223E-2</v>
          </cell>
          <cell r="AU20">
            <v>1.8437499999999999E-2</v>
          </cell>
          <cell r="AV20">
            <v>3.0439814814814815E-2</v>
          </cell>
          <cell r="AW20">
            <v>1.6689814814814814E-2</v>
          </cell>
          <cell r="AY20">
            <v>2.8528514309764316E-2</v>
          </cell>
        </row>
        <row r="21">
          <cell r="A21" t="str">
            <v>Тяпченко Ангелина Витальевна</v>
          </cell>
          <cell r="B21">
            <v>15</v>
          </cell>
          <cell r="C21">
            <v>0.8</v>
          </cell>
          <cell r="G21" t="str">
            <v>Тяпченко Ангелина Витальевна</v>
          </cell>
          <cell r="H21">
            <v>12841.4</v>
          </cell>
          <cell r="N21" t="str">
            <v>Асташкова Людмила Николаевна</v>
          </cell>
          <cell r="O21">
            <v>2.3333333333333335</v>
          </cell>
          <cell r="P21">
            <v>3</v>
          </cell>
          <cell r="S21" t="str">
            <v>Павлов Владислав Сергеевич</v>
          </cell>
          <cell r="T21">
            <v>52</v>
          </cell>
          <cell r="U21">
            <v>52</v>
          </cell>
          <cell r="V21">
            <v>0.3</v>
          </cell>
          <cell r="AA21" t="str">
            <v>Тяпченко Ангелина Витальевна</v>
          </cell>
          <cell r="AB21">
            <v>1.8703703703703705E-2</v>
          </cell>
          <cell r="AC21">
            <v>9.432870370370371E-3</v>
          </cell>
          <cell r="AD21">
            <v>1.8935185185185187E-2</v>
          </cell>
          <cell r="AE21">
            <v>2.673611111111111E-2</v>
          </cell>
          <cell r="AF21">
            <v>3.6539351851851851E-2</v>
          </cell>
          <cell r="AG21">
            <v>3.2407407407407406E-2</v>
          </cell>
          <cell r="AH21">
            <v>2.3541666666666666E-2</v>
          </cell>
          <cell r="AI21">
            <v>5.1157407407407408E-2</v>
          </cell>
          <cell r="AJ21">
            <v>2.5567129629629631E-2</v>
          </cell>
          <cell r="AK21">
            <v>3.5034722222222224E-2</v>
          </cell>
          <cell r="AL21">
            <v>3.0833333333333334E-2</v>
          </cell>
          <cell r="AM21">
            <v>1.5821759259259258E-2</v>
          </cell>
          <cell r="AN21">
            <v>3.6157407407407409E-2</v>
          </cell>
          <cell r="AO21">
            <v>4.6238425925925926E-2</v>
          </cell>
          <cell r="AP21">
            <v>4.5486111111111109E-2</v>
          </cell>
          <cell r="AQ21">
            <v>3.8402777777777779E-2</v>
          </cell>
          <cell r="AR21">
            <v>5.3449074074074072E-2</v>
          </cell>
          <cell r="AS21">
            <v>4.1655092592592591E-2</v>
          </cell>
          <cell r="AT21">
            <v>4.4988425925925925E-2</v>
          </cell>
          <cell r="AU21">
            <v>5.9895833333333336E-2</v>
          </cell>
          <cell r="AV21">
            <v>4.3379629629629629E-2</v>
          </cell>
          <cell r="AY21">
            <v>3.4969686948853614E-2</v>
          </cell>
        </row>
        <row r="22">
          <cell r="A22" t="str">
            <v>Фоменко Нонна Михайловна</v>
          </cell>
          <cell r="B22">
            <v>11</v>
          </cell>
          <cell r="C22">
            <v>0.81818181818181823</v>
          </cell>
          <cell r="G22" t="str">
            <v>Фоменко Нонна Михайловна</v>
          </cell>
          <cell r="H22">
            <v>12116.818181818182</v>
          </cell>
          <cell r="N22" t="str">
            <v>Горшкова Юлия Владимировна</v>
          </cell>
          <cell r="O22">
            <v>1</v>
          </cell>
          <cell r="P22">
            <v>1.5</v>
          </cell>
          <cell r="S22" t="str">
            <v>Асташкова Людмила Николаевна</v>
          </cell>
          <cell r="T22">
            <v>50</v>
          </cell>
          <cell r="U22">
            <v>50</v>
          </cell>
          <cell r="V22">
            <v>0</v>
          </cell>
          <cell r="AA22" t="str">
            <v>Фоменко Нонна Михайловна</v>
          </cell>
          <cell r="AB22">
            <v>2.7754629629629629E-2</v>
          </cell>
          <cell r="AC22">
            <v>1.511574074074074E-2</v>
          </cell>
          <cell r="AD22">
            <v>2.417824074074074E-2</v>
          </cell>
          <cell r="AE22">
            <v>2.5844907407407407E-2</v>
          </cell>
          <cell r="AF22">
            <v>3.2476851851851854E-2</v>
          </cell>
          <cell r="AG22">
            <v>3.9583333333333331E-2</v>
          </cell>
          <cell r="AH22">
            <v>3.3449074074074076E-2</v>
          </cell>
          <cell r="AI22">
            <v>2.1215277777777777E-2</v>
          </cell>
          <cell r="AJ22">
            <v>1.2986111111111111E-2</v>
          </cell>
          <cell r="AK22">
            <v>3.8055555555555558E-2</v>
          </cell>
          <cell r="AL22">
            <v>3.2766203703703707E-2</v>
          </cell>
          <cell r="AM22">
            <v>2.6527777777777779E-2</v>
          </cell>
          <cell r="AN22">
            <v>3.8692129629629632E-2</v>
          </cell>
          <cell r="AO22">
            <v>2.914351851851852E-2</v>
          </cell>
          <cell r="AP22">
            <v>3.6180555555555556E-2</v>
          </cell>
          <cell r="AQ22">
            <v>2.1689814814814815E-2</v>
          </cell>
          <cell r="AR22">
            <v>1.6516203703703703E-2</v>
          </cell>
          <cell r="AS22">
            <v>3.9710648148148148E-2</v>
          </cell>
          <cell r="AT22">
            <v>2.3067129629629628E-2</v>
          </cell>
          <cell r="AU22">
            <v>1.9976851851851853E-2</v>
          </cell>
          <cell r="AV22">
            <v>1.5428240740740741E-2</v>
          </cell>
          <cell r="AW22">
            <v>9.780092592592592E-3</v>
          </cell>
          <cell r="AY22">
            <v>2.6369949494949495E-2</v>
          </cell>
        </row>
        <row r="23">
          <cell r="A23" t="str">
            <v>Чибинь Светлана Николаевна</v>
          </cell>
          <cell r="B23">
            <v>5</v>
          </cell>
          <cell r="C23">
            <v>1</v>
          </cell>
          <cell r="G23" t="str">
            <v>Чибинь Светлана Николаевна</v>
          </cell>
          <cell r="H23">
            <v>12790.8</v>
          </cell>
          <cell r="N23" t="str">
            <v>Дягилева Юлия Андреевна</v>
          </cell>
          <cell r="O23">
            <v>0.875</v>
          </cell>
          <cell r="P23">
            <v>1</v>
          </cell>
          <cell r="S23" t="str">
            <v>Казанцева Наталья Викторовна</v>
          </cell>
          <cell r="T23">
            <v>48</v>
          </cell>
          <cell r="U23">
            <v>48</v>
          </cell>
          <cell r="V23">
            <v>0</v>
          </cell>
          <cell r="AA23" t="str">
            <v>Чибинь Светлана Николаевна</v>
          </cell>
          <cell r="AB23">
            <v>3.1585648148148147E-2</v>
          </cell>
          <cell r="AC23">
            <v>3.229166666666667E-2</v>
          </cell>
          <cell r="AD23">
            <v>3.4363425925925929E-2</v>
          </cell>
          <cell r="AE23">
            <v>4.5949074074074073E-2</v>
          </cell>
          <cell r="AF23">
            <v>4.5138888888888888E-2</v>
          </cell>
          <cell r="AG23">
            <v>5.6226851851851854E-2</v>
          </cell>
          <cell r="AH23">
            <v>2.9305555555555557E-2</v>
          </cell>
          <cell r="AI23">
            <v>3.5451388888888886E-2</v>
          </cell>
          <cell r="AJ23">
            <v>4.1238425925925928E-2</v>
          </cell>
          <cell r="AK23">
            <v>2.960648148148148E-2</v>
          </cell>
          <cell r="AL23">
            <v>2.8287037037037038E-2</v>
          </cell>
          <cell r="AM23">
            <v>3.3726851851851855E-2</v>
          </cell>
          <cell r="AN23">
            <v>3.3229166666666664E-2</v>
          </cell>
          <cell r="AO23">
            <v>2.1388888888888888E-2</v>
          </cell>
          <cell r="AP23">
            <v>3.3206018518518517E-2</v>
          </cell>
          <cell r="AQ23">
            <v>5.7141203703703701E-2</v>
          </cell>
          <cell r="AR23">
            <v>3.9710648148148148E-2</v>
          </cell>
          <cell r="AS23">
            <v>2.7650462962962963E-2</v>
          </cell>
          <cell r="AT23">
            <v>2.5486111111111112E-2</v>
          </cell>
          <cell r="AU23">
            <v>3.0393518518518518E-2</v>
          </cell>
          <cell r="AV23">
            <v>4.0983796296296296E-2</v>
          </cell>
          <cell r="AW23">
            <v>2.8298611111111111E-2</v>
          </cell>
          <cell r="AY23">
            <v>3.548453282828283E-2</v>
          </cell>
        </row>
        <row r="24">
          <cell r="A24" t="str">
            <v>Шилова Ирина Валерьевна</v>
          </cell>
          <cell r="B24">
            <v>3</v>
          </cell>
          <cell r="C24">
            <v>1</v>
          </cell>
          <cell r="G24" t="str">
            <v>Шилова Ирина Валерьевна</v>
          </cell>
          <cell r="H24">
            <v>13101</v>
          </cell>
          <cell r="N24" t="str">
            <v>Ермак Елена Вячеславовна</v>
          </cell>
          <cell r="O24">
            <v>1.25</v>
          </cell>
          <cell r="P24">
            <v>2.5</v>
          </cell>
          <cell r="S24" t="str">
            <v>Дягилева Юлия Андреевна</v>
          </cell>
          <cell r="T24">
            <v>47</v>
          </cell>
          <cell r="U24">
            <v>47</v>
          </cell>
          <cell r="V24">
            <v>0</v>
          </cell>
          <cell r="AA24" t="str">
            <v>Шилова Ирина Валерьевна</v>
          </cell>
          <cell r="AB24">
            <v>1.9872685185185184E-2</v>
          </cell>
          <cell r="AC24">
            <v>1.2349537037037037E-2</v>
          </cell>
          <cell r="AD24">
            <v>1.861111111111111E-2</v>
          </cell>
          <cell r="AE24">
            <v>2.5636574074074076E-2</v>
          </cell>
          <cell r="AM24">
            <v>3.1168981481481482E-2</v>
          </cell>
          <cell r="AN24">
            <v>3.4421296296296297E-2</v>
          </cell>
          <cell r="AO24">
            <v>2.5231481481481483E-2</v>
          </cell>
          <cell r="AP24">
            <v>2.6562499999999999E-2</v>
          </cell>
          <cell r="AQ24">
            <v>1.3680555555555555E-2</v>
          </cell>
          <cell r="AR24">
            <v>1.0775462962962962E-2</v>
          </cell>
          <cell r="AS24">
            <v>3.3067129629629627E-2</v>
          </cell>
          <cell r="AT24">
            <v>3.2812500000000001E-2</v>
          </cell>
          <cell r="AU24">
            <v>1.7974537037037035E-2</v>
          </cell>
          <cell r="AV24">
            <v>1.8784722222222223E-2</v>
          </cell>
          <cell r="AW24">
            <v>1.6736111111111111E-2</v>
          </cell>
          <cell r="AY24">
            <v>2.2512345679012349E-2</v>
          </cell>
        </row>
        <row r="25">
          <cell r="A25" t="str">
            <v>АП_НП_П_Краснодар_ГПНК6_ГБ</v>
          </cell>
          <cell r="B25">
            <v>65</v>
          </cell>
          <cell r="C25">
            <v>0.86153846153846159</v>
          </cell>
          <cell r="G25" t="str">
            <v>АП_НП_П_Краснодар_ГПНК6_ГБ</v>
          </cell>
          <cell r="H25">
            <v>13384.568965517239</v>
          </cell>
          <cell r="N25" t="str">
            <v>Кокорина Светлана Сергеевна</v>
          </cell>
          <cell r="O25" t="str">
            <v>0%</v>
          </cell>
          <cell r="P25">
            <v>0</v>
          </cell>
          <cell r="S25" t="str">
            <v>Ермак Елена Вячеславовна</v>
          </cell>
          <cell r="T25">
            <v>47</v>
          </cell>
          <cell r="U25">
            <v>47</v>
          </cell>
          <cell r="V25">
            <v>0</v>
          </cell>
          <cell r="AA25" t="str">
            <v>АП_НП_П_Краснодар_ГПНК6_ГБ</v>
          </cell>
          <cell r="AB25">
            <v>0.23250000000000001</v>
          </cell>
          <cell r="AC25">
            <v>0.20684027777777778</v>
          </cell>
          <cell r="AD25">
            <v>0.17327546296296295</v>
          </cell>
          <cell r="AE25">
            <v>0.19750000000000001</v>
          </cell>
          <cell r="AF25">
            <v>0.23680555555555555</v>
          </cell>
          <cell r="AG25">
            <v>0.1660300925925926</v>
          </cell>
          <cell r="AH25">
            <v>0.18915509259259258</v>
          </cell>
          <cell r="AI25">
            <v>0.18692129629629631</v>
          </cell>
          <cell r="AJ25">
            <v>0.25423611111111111</v>
          </cell>
          <cell r="AK25">
            <v>0.200625</v>
          </cell>
          <cell r="AL25">
            <v>0.16761574074074073</v>
          </cell>
          <cell r="AM25">
            <v>0.20359953703703704</v>
          </cell>
          <cell r="AN25">
            <v>0.16842592592592592</v>
          </cell>
          <cell r="AO25">
            <v>0.17121527777777779</v>
          </cell>
          <cell r="AP25">
            <v>0.23899305555555556</v>
          </cell>
          <cell r="AQ25">
            <v>0.15778935185185186</v>
          </cell>
          <cell r="AR25">
            <v>0.17331018518518518</v>
          </cell>
          <cell r="AS25">
            <v>0.17778935185185185</v>
          </cell>
          <cell r="AT25">
            <v>0.18512731481481481</v>
          </cell>
          <cell r="AU25">
            <v>0.21320601851851853</v>
          </cell>
          <cell r="AV25">
            <v>0.16174768518518517</v>
          </cell>
          <cell r="AW25">
            <v>0.10835648148148148</v>
          </cell>
          <cell r="AY25">
            <v>2.2917938542938558E-2</v>
          </cell>
        </row>
        <row r="26">
          <cell r="A26" t="str">
            <v>Асташкова Людмила Николаевна</v>
          </cell>
          <cell r="B26">
            <v>21</v>
          </cell>
          <cell r="C26">
            <v>0.80952380952380953</v>
          </cell>
          <cell r="G26" t="str">
            <v>Асташкова Людмила Николаевна</v>
          </cell>
          <cell r="H26">
            <v>13684.052631578948</v>
          </cell>
          <cell r="N26" t="str">
            <v>Мазур Ирина Владимировна</v>
          </cell>
          <cell r="O26">
            <v>0.75</v>
          </cell>
          <cell r="P26">
            <v>0</v>
          </cell>
          <cell r="S26" t="str">
            <v>Слон Вадим Геннадьевич</v>
          </cell>
          <cell r="T26">
            <v>45</v>
          </cell>
          <cell r="U26">
            <v>45</v>
          </cell>
          <cell r="V26">
            <v>0</v>
          </cell>
          <cell r="AA26" t="str">
            <v>Асташкова Людмила Николаевна</v>
          </cell>
          <cell r="AB26">
            <v>5.8680555555555555E-2</v>
          </cell>
          <cell r="AC26">
            <v>4.9976851851851849E-2</v>
          </cell>
          <cell r="AD26">
            <v>5.3819444444444448E-2</v>
          </cell>
          <cell r="AE26">
            <v>3.4479166666666665E-2</v>
          </cell>
          <cell r="AF26">
            <v>5.2384259259259262E-2</v>
          </cell>
          <cell r="AG26">
            <v>4.0057870370370369E-2</v>
          </cell>
          <cell r="AH26">
            <v>3.6689814814814814E-2</v>
          </cell>
          <cell r="AI26">
            <v>3.3414351851851855E-2</v>
          </cell>
          <cell r="AJ26">
            <v>4.2048611111111113E-2</v>
          </cell>
          <cell r="AK26">
            <v>3.6238425925925924E-2</v>
          </cell>
          <cell r="AL26">
            <v>2.3460648148148147E-2</v>
          </cell>
          <cell r="AM26">
            <v>2.1736111111111112E-2</v>
          </cell>
          <cell r="AN26">
            <v>3.0115740740740742E-2</v>
          </cell>
          <cell r="AO26">
            <v>3.9849537037037037E-2</v>
          </cell>
          <cell r="AP26">
            <v>3.7499999999999999E-2</v>
          </cell>
          <cell r="AQ26">
            <v>2.8657407407407406E-2</v>
          </cell>
          <cell r="AR26">
            <v>1.7465277777777777E-2</v>
          </cell>
          <cell r="AS26">
            <v>2.4270833333333332E-2</v>
          </cell>
          <cell r="AT26">
            <v>3.8460648148148147E-2</v>
          </cell>
          <cell r="AU26">
            <v>3.8622685185185184E-2</v>
          </cell>
          <cell r="AV26">
            <v>3.1307870370370368E-2</v>
          </cell>
          <cell r="AW26">
            <v>1.90625E-2</v>
          </cell>
          <cell r="AY26">
            <v>3.5831755050505058E-2</v>
          </cell>
        </row>
        <row r="27">
          <cell r="A27" t="str">
            <v>Горшкова Юлия Владимировна</v>
          </cell>
          <cell r="B27">
            <v>8</v>
          </cell>
          <cell r="C27">
            <v>0.875</v>
          </cell>
          <cell r="G27" t="str">
            <v>Горшкова Юлия Владимировна</v>
          </cell>
          <cell r="H27">
            <v>13591.875</v>
          </cell>
          <cell r="N27" t="str">
            <v>Мотыгуллина Гулина Фаридовна</v>
          </cell>
          <cell r="O27">
            <v>1.8</v>
          </cell>
          <cell r="P27">
            <v>3</v>
          </cell>
          <cell r="S27" t="str">
            <v>Лисков Владислав Олегович</v>
          </cell>
          <cell r="T27">
            <v>44</v>
          </cell>
          <cell r="U27">
            <v>44</v>
          </cell>
          <cell r="V27">
            <v>0</v>
          </cell>
          <cell r="AA27" t="str">
            <v>Горшкова Юлия Владимировна</v>
          </cell>
          <cell r="AB27">
            <v>3.3773148148148149E-2</v>
          </cell>
          <cell r="AC27">
            <v>2.5138888888888888E-2</v>
          </cell>
          <cell r="AD27">
            <v>1.8078703703703704E-2</v>
          </cell>
          <cell r="AE27">
            <v>2.1655092592592594E-2</v>
          </cell>
          <cell r="AF27">
            <v>2.5011574074074075E-2</v>
          </cell>
          <cell r="AG27">
            <v>1.1597222222222222E-2</v>
          </cell>
          <cell r="AH27">
            <v>1.6030092592592592E-2</v>
          </cell>
          <cell r="AI27">
            <v>2.1539351851851851E-2</v>
          </cell>
          <cell r="AJ27">
            <v>3.3391203703703701E-2</v>
          </cell>
          <cell r="AK27">
            <v>1.5810185185185184E-2</v>
          </cell>
          <cell r="AL27">
            <v>1.4618055555555556E-2</v>
          </cell>
          <cell r="AM27">
            <v>7.6157407407407406E-3</v>
          </cell>
          <cell r="AN27">
            <v>1.3356481481481481E-2</v>
          </cell>
          <cell r="AO27">
            <v>1.2268518518518519E-2</v>
          </cell>
          <cell r="AP27">
            <v>9.2824074074074076E-3</v>
          </cell>
          <cell r="AQ27">
            <v>1.4375000000000001E-2</v>
          </cell>
          <cell r="AR27">
            <v>1.2662037037037038E-2</v>
          </cell>
          <cell r="AS27">
            <v>1.4004629629629629E-2</v>
          </cell>
          <cell r="AT27">
            <v>9.0509259259259258E-3</v>
          </cell>
          <cell r="AU27">
            <v>1.2986111111111111E-2</v>
          </cell>
          <cell r="AV27">
            <v>1.5405092592592592E-2</v>
          </cell>
          <cell r="AW27">
            <v>3.2060185185185186E-3</v>
          </cell>
          <cell r="AY27">
            <v>1.6402567340067342E-2</v>
          </cell>
        </row>
        <row r="28">
          <cell r="A28" t="str">
            <v>Динекина Ольга Алексеевна</v>
          </cell>
          <cell r="B28">
            <v>2</v>
          </cell>
          <cell r="C28">
            <v>1</v>
          </cell>
          <cell r="G28" t="str">
            <v>Динекина Ольга Алексеевна</v>
          </cell>
          <cell r="H28">
            <v>17028</v>
          </cell>
          <cell r="N28" t="str">
            <v>Глущук Сергей Валентинович</v>
          </cell>
          <cell r="O28">
            <v>1.8888888888888888</v>
          </cell>
          <cell r="P28">
            <v>3</v>
          </cell>
          <cell r="S28" t="str">
            <v>Карпухина Ольга Николаевна</v>
          </cell>
          <cell r="T28">
            <v>43</v>
          </cell>
          <cell r="U28">
            <v>43</v>
          </cell>
          <cell r="V28">
            <v>0</v>
          </cell>
          <cell r="AA28" t="str">
            <v>Динекина Ольга Алексеевна</v>
          </cell>
          <cell r="AG28">
            <v>6.7129629629629625E-4</v>
          </cell>
          <cell r="AH28">
            <v>1.3888888888888889E-4</v>
          </cell>
          <cell r="AI28">
            <v>2.8472222222222223E-3</v>
          </cell>
          <cell r="AJ28">
            <v>2.3263888888888887E-3</v>
          </cell>
          <cell r="AK28">
            <v>6.7129629629629631E-3</v>
          </cell>
          <cell r="AL28">
            <v>6.8402777777777776E-3</v>
          </cell>
          <cell r="AM28">
            <v>8.0092592592592594E-3</v>
          </cell>
          <cell r="AN28">
            <v>1.3414351851851853E-2</v>
          </cell>
          <cell r="AO28">
            <v>5.9143518518518521E-3</v>
          </cell>
          <cell r="AP28">
            <v>1.275462962962963E-2</v>
          </cell>
          <cell r="AQ28">
            <v>8.1134259259259267E-3</v>
          </cell>
          <cell r="AR28">
            <v>1.5648148148148147E-2</v>
          </cell>
          <cell r="AS28">
            <v>1.2766203703703703E-2</v>
          </cell>
          <cell r="AT28">
            <v>1.6261574074074074E-2</v>
          </cell>
          <cell r="AU28">
            <v>1.7638888888888888E-2</v>
          </cell>
          <cell r="AV28">
            <v>1.2210648148148148E-2</v>
          </cell>
          <cell r="AW28">
            <v>1.3182870370370371E-2</v>
          </cell>
          <cell r="AY28">
            <v>9.1441993464052296E-3</v>
          </cell>
        </row>
        <row r="29">
          <cell r="A29" t="str">
            <v>Дягилева Юлия Андреевна</v>
          </cell>
          <cell r="B29">
            <v>7</v>
          </cell>
          <cell r="C29">
            <v>1</v>
          </cell>
          <cell r="G29" t="str">
            <v>Дягилева Юлия Андреевна</v>
          </cell>
          <cell r="H29">
            <v>12567.5</v>
          </cell>
          <cell r="N29" t="str">
            <v>Захаров Александр Михайлович</v>
          </cell>
          <cell r="O29">
            <v>0.8571428571428571</v>
          </cell>
          <cell r="P29">
            <v>1</v>
          </cell>
          <cell r="S29" t="str">
            <v>Захаров Александр Михайлович</v>
          </cell>
          <cell r="T29">
            <v>42</v>
          </cell>
          <cell r="U29">
            <v>42</v>
          </cell>
          <cell r="V29">
            <v>0</v>
          </cell>
          <cell r="AA29" t="str">
            <v>Дягилева Юлия Андреевна</v>
          </cell>
          <cell r="AB29">
            <v>3.9120370370370368E-2</v>
          </cell>
          <cell r="AC29">
            <v>1.6435185185185185E-2</v>
          </cell>
          <cell r="AD29">
            <v>8.3217592592592596E-3</v>
          </cell>
          <cell r="AE29">
            <v>2.1990740740740741E-2</v>
          </cell>
          <cell r="AF29">
            <v>2.3726851851851853E-2</v>
          </cell>
          <cell r="AG29">
            <v>1.9097222222222224E-2</v>
          </cell>
          <cell r="AH29">
            <v>4.2777777777777776E-2</v>
          </cell>
          <cell r="AI29">
            <v>3.6111111111111108E-2</v>
          </cell>
          <cell r="AJ29">
            <v>4.6041666666666668E-2</v>
          </cell>
          <cell r="AK29">
            <v>2.3391203703703702E-2</v>
          </cell>
          <cell r="AL29">
            <v>1.576388888888889E-2</v>
          </cell>
          <cell r="AM29">
            <v>1.6412037037037037E-2</v>
          </cell>
          <cell r="AN29">
            <v>1.9155092592592592E-2</v>
          </cell>
          <cell r="AO29">
            <v>7.766203703703704E-3</v>
          </cell>
          <cell r="AP29">
            <v>3.142361111111111E-2</v>
          </cell>
          <cell r="AQ29">
            <v>1.5127314814814816E-2</v>
          </cell>
          <cell r="AR29">
            <v>1.425925925925926E-2</v>
          </cell>
          <cell r="AS29">
            <v>1.6030092592592592E-2</v>
          </cell>
          <cell r="AT29">
            <v>1.3530092592592592E-2</v>
          </cell>
          <cell r="AU29">
            <v>2.2395833333333334E-2</v>
          </cell>
          <cell r="AV29">
            <v>1.1747685185185186E-2</v>
          </cell>
          <cell r="AW29">
            <v>8.86574074074074E-3</v>
          </cell>
          <cell r="AY29">
            <v>2.1340488215488215E-2</v>
          </cell>
        </row>
        <row r="30">
          <cell r="A30" t="str">
            <v>Ермак Елена Вячеславовна</v>
          </cell>
          <cell r="B30">
            <v>10</v>
          </cell>
          <cell r="C30">
            <v>0.8</v>
          </cell>
          <cell r="G30" t="str">
            <v>Ермак Елена Вячеславовна</v>
          </cell>
          <cell r="H30">
            <v>13118.222222222223</v>
          </cell>
          <cell r="N30" t="str">
            <v>Иванова Наталья Владимировна</v>
          </cell>
          <cell r="O30">
            <v>1.6666666666666667</v>
          </cell>
          <cell r="P30">
            <v>3</v>
          </cell>
          <cell r="S30" t="str">
            <v>Ханбекова Альбина Хамзаевна</v>
          </cell>
          <cell r="T30">
            <v>42</v>
          </cell>
          <cell r="U30">
            <v>42</v>
          </cell>
          <cell r="V30">
            <v>0</v>
          </cell>
          <cell r="AA30" t="str">
            <v>Ермак Елена Вячеславовна</v>
          </cell>
          <cell r="AF30">
            <v>6.1342592592592594E-3</v>
          </cell>
          <cell r="AG30">
            <v>6.2384259259259259E-3</v>
          </cell>
          <cell r="AH30">
            <v>1.6851851851851851E-2</v>
          </cell>
          <cell r="AI30">
            <v>1.0115740740740741E-2</v>
          </cell>
          <cell r="AJ30">
            <v>2.3645833333333335E-2</v>
          </cell>
          <cell r="AK30">
            <v>3.3703703703703701E-2</v>
          </cell>
          <cell r="AL30">
            <v>3.4803240740740739E-2</v>
          </cell>
          <cell r="AM30">
            <v>4.0497685185185185E-2</v>
          </cell>
          <cell r="AN30">
            <v>1.6712962962962964E-2</v>
          </cell>
          <cell r="AO30">
            <v>2.4444444444444446E-2</v>
          </cell>
          <cell r="AP30">
            <v>3.2037037037037037E-2</v>
          </cell>
          <cell r="AQ30">
            <v>4.5196759259259256E-2</v>
          </cell>
          <cell r="AR30">
            <v>4.5347222222222219E-2</v>
          </cell>
          <cell r="AS30">
            <v>2.0092592592592592E-2</v>
          </cell>
          <cell r="AT30">
            <v>1.9803240740740739E-2</v>
          </cell>
          <cell r="AU30">
            <v>3.5081018518518518E-2</v>
          </cell>
          <cell r="AV30">
            <v>3.7858796296296293E-2</v>
          </cell>
          <cell r="AW30">
            <v>1.8958333333333334E-2</v>
          </cell>
          <cell r="AY30">
            <v>2.5973508230452677E-2</v>
          </cell>
        </row>
        <row r="31">
          <cell r="A31" t="str">
            <v>Есина Полина Евгеньевна</v>
          </cell>
          <cell r="B31">
            <v>1</v>
          </cell>
          <cell r="C31">
            <v>1</v>
          </cell>
          <cell r="G31" t="str">
            <v>Есина Полина Евгеньевна</v>
          </cell>
          <cell r="H31">
            <v>6270</v>
          </cell>
          <cell r="N31" t="str">
            <v>Новикова Татьяна Алексеевна</v>
          </cell>
          <cell r="O31">
            <v>1.4444444444444444</v>
          </cell>
          <cell r="P31">
            <v>3</v>
          </cell>
          <cell r="S31" t="str">
            <v>Чибинь Светлана Николаевна</v>
          </cell>
          <cell r="T31">
            <v>41</v>
          </cell>
          <cell r="U31">
            <v>41</v>
          </cell>
          <cell r="V31">
            <v>0</v>
          </cell>
          <cell r="AA31" t="str">
            <v>Есина Полина Евгеньевна</v>
          </cell>
          <cell r="AB31">
            <v>2.2812499999999999E-2</v>
          </cell>
          <cell r="AC31">
            <v>2.4027777777777776E-2</v>
          </cell>
          <cell r="AD31">
            <v>1.545138888888889E-2</v>
          </cell>
          <cell r="AE31">
            <v>3.2106481481481479E-2</v>
          </cell>
          <cell r="AF31">
            <v>2.4340277777777777E-2</v>
          </cell>
          <cell r="AG31">
            <v>9.0277777777777769E-3</v>
          </cell>
          <cell r="AH31">
            <v>1.3229166666666667E-2</v>
          </cell>
          <cell r="AI31">
            <v>2.9942129629629631E-2</v>
          </cell>
          <cell r="AJ31">
            <v>3.802083333333333E-2</v>
          </cell>
          <cell r="AK31">
            <v>6.3657407407407404E-3</v>
          </cell>
          <cell r="AL31">
            <v>1.173611111111111E-2</v>
          </cell>
          <cell r="AY31">
            <v>2.0641835016835017E-2</v>
          </cell>
        </row>
        <row r="32">
          <cell r="A32" t="str">
            <v>Мазур Ирина Владимировна</v>
          </cell>
          <cell r="B32">
            <v>6</v>
          </cell>
          <cell r="C32">
            <v>0.83333333333333337</v>
          </cell>
          <cell r="G32" t="str">
            <v>Мазур Ирина Владимировна</v>
          </cell>
          <cell r="H32">
            <v>13219.8</v>
          </cell>
          <cell r="N32" t="str">
            <v>Рахманова Светлана Владимировна</v>
          </cell>
          <cell r="O32">
            <v>2</v>
          </cell>
          <cell r="P32">
            <v>0</v>
          </cell>
          <cell r="S32" t="str">
            <v>Тяпченко Ангелина Витальевна</v>
          </cell>
          <cell r="T32">
            <v>39</v>
          </cell>
          <cell r="U32">
            <v>39</v>
          </cell>
          <cell r="V32">
            <v>0</v>
          </cell>
          <cell r="AA32" t="str">
            <v>Кокорина Светлана Сергеевна</v>
          </cell>
          <cell r="AB32">
            <v>6.3773148148148148E-3</v>
          </cell>
          <cell r="AC32">
            <v>2.4687500000000001E-2</v>
          </cell>
          <cell r="AD32">
            <v>7.5115740740740742E-3</v>
          </cell>
          <cell r="AE32">
            <v>1.5069444444444444E-2</v>
          </cell>
          <cell r="AF32">
            <v>9.2708333333333341E-3</v>
          </cell>
          <cell r="AG32">
            <v>4.6527777777777774E-3</v>
          </cell>
          <cell r="AI32">
            <v>3.460648148148148E-3</v>
          </cell>
          <cell r="AK32">
            <v>3.3796296296296296E-3</v>
          </cell>
          <cell r="AP32">
            <v>2.4421296296296296E-3</v>
          </cell>
          <cell r="AY32">
            <v>8.539094650205763E-3</v>
          </cell>
        </row>
        <row r="33">
          <cell r="A33" t="str">
            <v>Мотыгуллина Гулина Фаридовна</v>
          </cell>
          <cell r="B33">
            <v>9</v>
          </cell>
          <cell r="C33">
            <v>0.88888888888888884</v>
          </cell>
          <cell r="G33" t="str">
            <v>Мотыгуллина Гулина Фаридовна</v>
          </cell>
          <cell r="H33">
            <v>13756.875</v>
          </cell>
          <cell r="N33" t="str">
            <v>Сафукова Ангелина Евгеньевна</v>
          </cell>
          <cell r="O33">
            <v>0.5</v>
          </cell>
          <cell r="P33">
            <v>0</v>
          </cell>
          <cell r="S33" t="str">
            <v>Кирюшкина Дарья Викторовна</v>
          </cell>
          <cell r="T33">
            <v>37</v>
          </cell>
          <cell r="U33">
            <v>37</v>
          </cell>
          <cell r="V33">
            <v>0</v>
          </cell>
          <cell r="AA33" t="str">
            <v>Мазур Ирина Владимировна</v>
          </cell>
          <cell r="AB33">
            <v>3.979166666666667E-2</v>
          </cell>
          <cell r="AC33">
            <v>5.2928240740740741E-2</v>
          </cell>
          <cell r="AD33">
            <v>4.8206018518518516E-2</v>
          </cell>
          <cell r="AE33">
            <v>4.6365740740740742E-2</v>
          </cell>
          <cell r="AF33">
            <v>6.1319444444444447E-2</v>
          </cell>
          <cell r="AG33">
            <v>4.7037037037037037E-2</v>
          </cell>
          <cell r="AH33">
            <v>4.3576388888888887E-2</v>
          </cell>
          <cell r="AI33">
            <v>2.554398148148148E-2</v>
          </cell>
          <cell r="AJ33">
            <v>4.8576388888888891E-2</v>
          </cell>
          <cell r="AK33">
            <v>5.6979166666666664E-2</v>
          </cell>
          <cell r="AL33">
            <v>4.175925925925926E-2</v>
          </cell>
          <cell r="AM33">
            <v>5.738425925925926E-2</v>
          </cell>
          <cell r="AN33">
            <v>5.3240740740740741E-2</v>
          </cell>
          <cell r="AO33">
            <v>5.4571759259259257E-2</v>
          </cell>
          <cell r="AP33">
            <v>6.5069444444444444E-2</v>
          </cell>
          <cell r="AQ33">
            <v>2.8090277777777777E-2</v>
          </cell>
          <cell r="AR33">
            <v>4.2476851851851849E-2</v>
          </cell>
          <cell r="AS33">
            <v>6.2071759259259257E-2</v>
          </cell>
          <cell r="AT33">
            <v>6.4814814814814811E-2</v>
          </cell>
          <cell r="AU33">
            <v>5.2141203703703703E-2</v>
          </cell>
          <cell r="AV33">
            <v>3.3287037037037039E-2</v>
          </cell>
          <cell r="AW33">
            <v>2.8437500000000001E-2</v>
          </cell>
          <cell r="AY33">
            <v>4.789404461279459E-2</v>
          </cell>
        </row>
        <row r="34">
          <cell r="A34" t="str">
            <v>Сидюкова Елена Александровна</v>
          </cell>
          <cell r="B34">
            <v>1</v>
          </cell>
          <cell r="C34">
            <v>1</v>
          </cell>
          <cell r="G34" t="str">
            <v>Сидюкова Елена Александровна</v>
          </cell>
          <cell r="H34">
            <v>14652</v>
          </cell>
          <cell r="N34" t="str">
            <v>Тёкина Юлия Сергеевна</v>
          </cell>
          <cell r="O34">
            <v>2.4444444444444446</v>
          </cell>
          <cell r="P34">
            <v>3</v>
          </cell>
          <cell r="S34" t="str">
            <v>Новикова (Усатенко) Ксения Алексеевна</v>
          </cell>
          <cell r="T34">
            <v>35</v>
          </cell>
          <cell r="U34">
            <v>35</v>
          </cell>
          <cell r="V34">
            <v>0</v>
          </cell>
          <cell r="AA34" t="str">
            <v>Мотыгуллина Гулина Фаридовна</v>
          </cell>
          <cell r="AB34">
            <v>3.1944444444444442E-2</v>
          </cell>
          <cell r="AC34">
            <v>1.3645833333333333E-2</v>
          </cell>
          <cell r="AD34">
            <v>2.1886574074074076E-2</v>
          </cell>
          <cell r="AE34">
            <v>2.5833333333333333E-2</v>
          </cell>
          <cell r="AF34">
            <v>3.4618055555555555E-2</v>
          </cell>
          <cell r="AG34">
            <v>1.9664351851851853E-2</v>
          </cell>
          <cell r="AH34">
            <v>1.7777777777777778E-2</v>
          </cell>
          <cell r="AI34">
            <v>1.6770833333333332E-2</v>
          </cell>
          <cell r="AJ34">
            <v>1.849537037037037E-2</v>
          </cell>
          <cell r="AK34">
            <v>1.6284722222222221E-2</v>
          </cell>
          <cell r="AL34">
            <v>1.2407407407407407E-2</v>
          </cell>
          <cell r="AM34">
            <v>1.0636574074074074E-2</v>
          </cell>
          <cell r="AN34">
            <v>8.1134259259259267E-3</v>
          </cell>
          <cell r="AO34">
            <v>7.8472222222222224E-3</v>
          </cell>
          <cell r="AP34">
            <v>2.4432870370370369E-2</v>
          </cell>
          <cell r="AQ34">
            <v>1.1608796296296296E-2</v>
          </cell>
          <cell r="AR34">
            <v>8.0092592592592594E-3</v>
          </cell>
          <cell r="AS34">
            <v>1.6215277777777776E-2</v>
          </cell>
          <cell r="AT34">
            <v>2.119212962962963E-2</v>
          </cell>
          <cell r="AU34">
            <v>2.0243055555555556E-2</v>
          </cell>
          <cell r="AV34">
            <v>1.9930555555555556E-2</v>
          </cell>
          <cell r="AW34">
            <v>1.6643518518518519E-2</v>
          </cell>
          <cell r="AY34">
            <v>1.7918244949494948E-2</v>
          </cell>
        </row>
        <row r="35">
          <cell r="A35" t="str">
            <v>АП_НП_П_Ульяновск_ГПНК1_ГБ</v>
          </cell>
          <cell r="B35">
            <v>119</v>
          </cell>
          <cell r="C35">
            <v>0.92436974789915971</v>
          </cell>
          <cell r="G35" t="str">
            <v>АП_НП_П_Ульяновск_ГПНК1_ГБ</v>
          </cell>
          <cell r="H35">
            <v>14698.727272727272</v>
          </cell>
          <cell r="N35" t="str">
            <v>Шакурова (Букатова) Анастасия Викторовна</v>
          </cell>
          <cell r="O35">
            <v>1.6</v>
          </cell>
          <cell r="P35">
            <v>0</v>
          </cell>
          <cell r="S35" t="str">
            <v>Иванова Наталья Владимировна</v>
          </cell>
          <cell r="T35">
            <v>35</v>
          </cell>
          <cell r="U35">
            <v>35</v>
          </cell>
          <cell r="V35">
            <v>0</v>
          </cell>
          <cell r="AA35" t="str">
            <v>Разва Екатерина Анатольевна</v>
          </cell>
          <cell r="AG35">
            <v>7.9861111111111105E-3</v>
          </cell>
          <cell r="AH35">
            <v>2.0833333333333333E-3</v>
          </cell>
          <cell r="AI35">
            <v>3.2754629629629631E-3</v>
          </cell>
          <cell r="AJ35">
            <v>1.5972222222222223E-3</v>
          </cell>
          <cell r="AY35">
            <v>3.735532407407407E-3</v>
          </cell>
        </row>
        <row r="36">
          <cell r="A36" t="str">
            <v>Бобров Алексей Валерьевич</v>
          </cell>
          <cell r="B36">
            <v>7</v>
          </cell>
          <cell r="C36">
            <v>1</v>
          </cell>
          <cell r="G36" t="str">
            <v>Бобров Алексей Валерьевич</v>
          </cell>
          <cell r="H36">
            <v>13179.714285714286</v>
          </cell>
          <cell r="N36" t="str">
            <v>Ахметьева Юлия Сергеевна</v>
          </cell>
          <cell r="O36">
            <v>2</v>
          </cell>
          <cell r="P36">
            <v>3</v>
          </cell>
          <cell r="S36" t="str">
            <v>Селянин Семен Дмитриевич</v>
          </cell>
          <cell r="T36">
            <v>35</v>
          </cell>
          <cell r="U36">
            <v>35</v>
          </cell>
          <cell r="V36">
            <v>0</v>
          </cell>
          <cell r="AA36" t="str">
            <v>Сидюкова Елена Александровна</v>
          </cell>
          <cell r="AI36">
            <v>3.9004629629629628E-3</v>
          </cell>
          <cell r="AJ36">
            <v>9.2592592592592588E-5</v>
          </cell>
          <cell r="AK36">
            <v>1.7592592592592592E-3</v>
          </cell>
          <cell r="AL36">
            <v>6.2268518518518515E-3</v>
          </cell>
          <cell r="AM36">
            <v>4.130787037037037E-2</v>
          </cell>
          <cell r="AN36">
            <v>1.4317129629629629E-2</v>
          </cell>
          <cell r="AO36">
            <v>1.8553240740740742E-2</v>
          </cell>
          <cell r="AP36">
            <v>2.4050925925925927E-2</v>
          </cell>
          <cell r="AQ36">
            <v>6.6203703703703702E-3</v>
          </cell>
          <cell r="AR36">
            <v>1.744212962962963E-2</v>
          </cell>
          <cell r="AS36">
            <v>1.2337962962962964E-2</v>
          </cell>
          <cell r="AT36">
            <v>2.0138888888888888E-3</v>
          </cell>
          <cell r="AU36">
            <v>1.4097222222222223E-2</v>
          </cell>
          <cell r="AY36">
            <v>1.2516915954415956E-2</v>
          </cell>
        </row>
        <row r="37">
          <cell r="A37" t="str">
            <v>Глущук Сергей Валентинович</v>
          </cell>
          <cell r="B37">
            <v>17</v>
          </cell>
          <cell r="C37">
            <v>1</v>
          </cell>
          <cell r="G37" t="str">
            <v>Глущук Сергей Валентинович</v>
          </cell>
          <cell r="H37">
            <v>15453.307692307691</v>
          </cell>
          <cell r="N37" t="str">
            <v>Богданова Татьяна Александровна</v>
          </cell>
          <cell r="O37">
            <v>2.2222222222222223</v>
          </cell>
          <cell r="P37">
            <v>3</v>
          </cell>
          <cell r="S37" t="str">
            <v>Горшкова Юлия Владимировна</v>
          </cell>
          <cell r="T37">
            <v>35</v>
          </cell>
          <cell r="U37">
            <v>35</v>
          </cell>
          <cell r="V37">
            <v>0</v>
          </cell>
          <cell r="AA37" t="str">
            <v>АП_НП_П_Ульяновск_ГПНК1_ГБ</v>
          </cell>
          <cell r="AB37">
            <v>0.2159375</v>
          </cell>
          <cell r="AC37">
            <v>0.14300925925925925</v>
          </cell>
          <cell r="AD37">
            <v>0.21457175925925925</v>
          </cell>
          <cell r="AE37">
            <v>0.18406249999999999</v>
          </cell>
          <cell r="AF37">
            <v>0.21817129629629631</v>
          </cell>
          <cell r="AG37">
            <v>0.17723379629629629</v>
          </cell>
          <cell r="AH37">
            <v>0.15452546296296296</v>
          </cell>
          <cell r="AI37">
            <v>0.15849537037037037</v>
          </cell>
          <cell r="AJ37">
            <v>0.16546296296296295</v>
          </cell>
          <cell r="AK37">
            <v>0.22571759259259258</v>
          </cell>
          <cell r="AL37">
            <v>0.1728587962962963</v>
          </cell>
          <cell r="AM37">
            <v>0.16936342592592593</v>
          </cell>
          <cell r="AN37">
            <v>0.23571759259259259</v>
          </cell>
          <cell r="AO37">
            <v>0.21410879629629628</v>
          </cell>
          <cell r="AP37">
            <v>0.26968750000000002</v>
          </cell>
          <cell r="AQ37">
            <v>0.17994212962962963</v>
          </cell>
          <cell r="AR37">
            <v>0.2207175925925926</v>
          </cell>
          <cell r="AS37">
            <v>0.18613425925925925</v>
          </cell>
          <cell r="AT37">
            <v>0.1630787037037037</v>
          </cell>
          <cell r="AU37">
            <v>0.19909722222222223</v>
          </cell>
          <cell r="AV37">
            <v>0.16196759259259258</v>
          </cell>
          <cell r="AW37">
            <v>9.7974537037037041E-2</v>
          </cell>
          <cell r="AY37">
            <v>1.9485485485485472E-2</v>
          </cell>
        </row>
        <row r="38">
          <cell r="A38" t="str">
            <v>Захаров Александр Михайлович</v>
          </cell>
          <cell r="B38">
            <v>6</v>
          </cell>
          <cell r="C38">
            <v>1</v>
          </cell>
          <cell r="G38" t="str">
            <v>Захаров Александр Михайлович</v>
          </cell>
          <cell r="H38">
            <v>15840</v>
          </cell>
          <cell r="N38" t="str">
            <v>Казанцева Наталья Викторовна</v>
          </cell>
          <cell r="O38">
            <v>1.4444444444444444</v>
          </cell>
          <cell r="P38">
            <v>0</v>
          </cell>
          <cell r="S38" t="str">
            <v>Бобров Алексей Валерьевич</v>
          </cell>
          <cell r="T38">
            <v>34</v>
          </cell>
          <cell r="U38">
            <v>34</v>
          </cell>
          <cell r="V38">
            <v>0</v>
          </cell>
          <cell r="AA38" t="str">
            <v>Бобров Алексей Валерьевич</v>
          </cell>
          <cell r="AB38">
            <v>1.3587962962962963E-2</v>
          </cell>
          <cell r="AC38">
            <v>4.0046296296296297E-3</v>
          </cell>
          <cell r="AD38">
            <v>6.8402777777777776E-3</v>
          </cell>
          <cell r="AE38">
            <v>7.7546296296296295E-3</v>
          </cell>
          <cell r="AF38">
            <v>4.6527777777777774E-3</v>
          </cell>
          <cell r="AG38">
            <v>4.8726851851851848E-3</v>
          </cell>
          <cell r="AH38">
            <v>8.5300925925925926E-3</v>
          </cell>
          <cell r="AI38">
            <v>5.9953703703703705E-3</v>
          </cell>
          <cell r="AJ38">
            <v>1.9270833333333334E-2</v>
          </cell>
          <cell r="AK38">
            <v>2.2916666666666665E-2</v>
          </cell>
          <cell r="AL38">
            <v>1.9953703703703703E-2</v>
          </cell>
          <cell r="AM38">
            <v>5.8368055555555555E-2</v>
          </cell>
          <cell r="AN38">
            <v>8.5416666666666662E-3</v>
          </cell>
          <cell r="AO38">
            <v>3.2442129629629626E-2</v>
          </cell>
          <cell r="AP38">
            <v>3.5358796296296298E-2</v>
          </cell>
          <cell r="AQ38">
            <v>1.0243055555555556E-2</v>
          </cell>
          <cell r="AR38">
            <v>2.1666666666666667E-2</v>
          </cell>
          <cell r="AS38">
            <v>2.2094907407407407E-2</v>
          </cell>
          <cell r="AT38">
            <v>3.3009259259259259E-2</v>
          </cell>
          <cell r="AU38">
            <v>2.361111111111111E-2</v>
          </cell>
          <cell r="AV38">
            <v>9.6412037037037039E-3</v>
          </cell>
          <cell r="AW38">
            <v>2.673611111111111E-3</v>
          </cell>
          <cell r="AY38">
            <v>1.709227693602693E-2</v>
          </cell>
        </row>
        <row r="39">
          <cell r="A39" t="str">
            <v>Иванова Наталья Владимировна</v>
          </cell>
          <cell r="B39">
            <v>15</v>
          </cell>
          <cell r="C39">
            <v>0.93333333333333335</v>
          </cell>
          <cell r="G39" t="str">
            <v>Иванова Наталья Владимировна</v>
          </cell>
          <cell r="H39">
            <v>13852.857142857143</v>
          </cell>
          <cell r="N39" t="str">
            <v>Карпухина Ольга Николаевна</v>
          </cell>
          <cell r="O39">
            <v>2.8888888888888888</v>
          </cell>
          <cell r="P39">
            <v>3</v>
          </cell>
          <cell r="S39" t="str">
            <v>Таушкина Ольга Викторовна</v>
          </cell>
          <cell r="T39">
            <v>31</v>
          </cell>
          <cell r="U39">
            <v>31</v>
          </cell>
          <cell r="V39">
            <v>0</v>
          </cell>
          <cell r="AA39" t="str">
            <v>Глущук Сергей Валентинович</v>
          </cell>
          <cell r="AB39">
            <v>1.2986111111111111E-2</v>
          </cell>
          <cell r="AC39">
            <v>1.7696759259259259E-2</v>
          </cell>
          <cell r="AD39">
            <v>1.9363425925925926E-2</v>
          </cell>
          <cell r="AE39">
            <v>2.2175925925925925E-2</v>
          </cell>
          <cell r="AF39">
            <v>2.568287037037037E-2</v>
          </cell>
          <cell r="AG39">
            <v>9.8379629629629633E-3</v>
          </cell>
          <cell r="AH39">
            <v>1.4386574074074074E-2</v>
          </cell>
          <cell r="AI39">
            <v>1.6863425925925928E-2</v>
          </cell>
          <cell r="AJ39">
            <v>1.5844907407407408E-2</v>
          </cell>
          <cell r="AK39">
            <v>2.6712962962962963E-2</v>
          </cell>
          <cell r="AL39">
            <v>1.9097222222222224E-2</v>
          </cell>
          <cell r="AM39">
            <v>9.3287037037037036E-3</v>
          </cell>
          <cell r="AN39">
            <v>1.6446759259259258E-2</v>
          </cell>
          <cell r="AO39">
            <v>1.1689814814814814E-2</v>
          </cell>
          <cell r="AP39">
            <v>1.0775462962962962E-2</v>
          </cell>
          <cell r="AQ39">
            <v>1.7210648148148149E-2</v>
          </cell>
          <cell r="AR39">
            <v>1.1412037037037037E-2</v>
          </cell>
          <cell r="AS39">
            <v>1.6574074074074074E-2</v>
          </cell>
          <cell r="AT39">
            <v>7.2569444444444443E-3</v>
          </cell>
          <cell r="AU39">
            <v>1.1689814814814814E-2</v>
          </cell>
          <cell r="AV39">
            <v>1.5127314814814816E-2</v>
          </cell>
          <cell r="AW39">
            <v>8.6921296296296295E-3</v>
          </cell>
          <cell r="AY39">
            <v>1.5311447811447811E-2</v>
          </cell>
        </row>
        <row r="40">
          <cell r="A40" t="str">
            <v>Новикова Татьяна Алексеевна</v>
          </cell>
          <cell r="B40">
            <v>13</v>
          </cell>
          <cell r="C40">
            <v>0.92307692307692313</v>
          </cell>
          <cell r="G40" t="str">
            <v>Новикова Татьяна Алексеевна</v>
          </cell>
          <cell r="H40">
            <v>14055.25</v>
          </cell>
          <cell r="N40" t="str">
            <v>Павлов Владислав Сергеевич</v>
          </cell>
          <cell r="O40">
            <v>0.8571428571428571</v>
          </cell>
          <cell r="P40">
            <v>1</v>
          </cell>
          <cell r="S40" t="str">
            <v>Богданова Татьяна Александровна</v>
          </cell>
          <cell r="T40">
            <v>31</v>
          </cell>
          <cell r="U40">
            <v>31</v>
          </cell>
          <cell r="V40">
            <v>0</v>
          </cell>
          <cell r="AA40" t="str">
            <v>Захаров Александр Михайлович</v>
          </cell>
          <cell r="AB40">
            <v>2.3032407407407408E-2</v>
          </cell>
          <cell r="AC40">
            <v>2.7199074074074074E-3</v>
          </cell>
          <cell r="AD40">
            <v>2.074074074074074E-2</v>
          </cell>
          <cell r="AE40">
            <v>1.4027777777777778E-2</v>
          </cell>
          <cell r="AF40">
            <v>1.8981481481481481E-2</v>
          </cell>
          <cell r="AG40">
            <v>1.7141203703703704E-2</v>
          </cell>
          <cell r="AH40">
            <v>5.3587962962962964E-3</v>
          </cell>
          <cell r="AI40">
            <v>1.4988425925925926E-2</v>
          </cell>
          <cell r="AJ40">
            <v>5.8564814814814816E-3</v>
          </cell>
          <cell r="AK40">
            <v>2.0243055555555556E-2</v>
          </cell>
          <cell r="AL40">
            <v>8.773148148148148E-3</v>
          </cell>
          <cell r="AM40">
            <v>5.8680555555555552E-3</v>
          </cell>
          <cell r="AN40">
            <v>1.3796296296296296E-2</v>
          </cell>
          <cell r="AO40">
            <v>2.3136574074074073E-2</v>
          </cell>
          <cell r="AP40">
            <v>2.9560185185185186E-2</v>
          </cell>
          <cell r="AQ40">
            <v>2.162037037037037E-2</v>
          </cell>
          <cell r="AR40">
            <v>1.4814814814814815E-2</v>
          </cell>
          <cell r="AS40">
            <v>2.0682870370370369E-2</v>
          </cell>
          <cell r="AT40">
            <v>1.1122685185185185E-2</v>
          </cell>
          <cell r="AU40">
            <v>7.9976851851851858E-3</v>
          </cell>
          <cell r="AV40">
            <v>1.1782407407407408E-2</v>
          </cell>
          <cell r="AW40">
            <v>1.0011574074074074E-2</v>
          </cell>
          <cell r="AY40">
            <v>1.4648042929292927E-2</v>
          </cell>
        </row>
        <row r="41">
          <cell r="A41" t="str">
            <v>Рахманова Светлана Владимировна</v>
          </cell>
          <cell r="B41">
            <v>18</v>
          </cell>
          <cell r="C41">
            <v>0.77777777777777779</v>
          </cell>
          <cell r="G41" t="str">
            <v>Рахманова Светлана Владимировна</v>
          </cell>
          <cell r="H41">
            <v>15545.357142857145</v>
          </cell>
          <cell r="N41" t="str">
            <v>Шигаева Мария Олеговна</v>
          </cell>
          <cell r="O41">
            <v>1.1111111111111112</v>
          </cell>
          <cell r="P41">
            <v>2</v>
          </cell>
          <cell r="S41" t="str">
            <v>Рахманова Светлана Владимировна</v>
          </cell>
          <cell r="T41">
            <v>31</v>
          </cell>
          <cell r="U41">
            <v>31</v>
          </cell>
          <cell r="V41">
            <v>0</v>
          </cell>
          <cell r="AA41" t="str">
            <v>Иванова Наталья Владимировна</v>
          </cell>
          <cell r="AB41">
            <v>3.2476851851851854E-2</v>
          </cell>
          <cell r="AC41">
            <v>1.0972222222222222E-2</v>
          </cell>
          <cell r="AD41">
            <v>2.4537037037037038E-2</v>
          </cell>
          <cell r="AE41">
            <v>1.4513888888888889E-2</v>
          </cell>
          <cell r="AF41">
            <v>4.9467592592592591E-2</v>
          </cell>
          <cell r="AG41">
            <v>3.9178240740740743E-2</v>
          </cell>
          <cell r="AH41">
            <v>2.449074074074074E-2</v>
          </cell>
          <cell r="AI41">
            <v>3.125E-2</v>
          </cell>
          <cell r="AJ41">
            <v>2.4652777777777777E-2</v>
          </cell>
          <cell r="AK41">
            <v>4.1423611111111112E-2</v>
          </cell>
          <cell r="AL41">
            <v>2.1817129629629631E-2</v>
          </cell>
          <cell r="AM41">
            <v>1.2106481481481482E-2</v>
          </cell>
          <cell r="AN41">
            <v>2.0752314814814814E-2</v>
          </cell>
          <cell r="AO41">
            <v>2.8703703703703703E-2</v>
          </cell>
          <cell r="AP41">
            <v>4.2037037037037039E-2</v>
          </cell>
          <cell r="AQ41">
            <v>2.0185185185185184E-2</v>
          </cell>
          <cell r="AR41">
            <v>2.9756944444444444E-2</v>
          </cell>
          <cell r="AS41">
            <v>1.1990740740740741E-2</v>
          </cell>
          <cell r="AT41">
            <v>2.1157407407407406E-2</v>
          </cell>
          <cell r="AU41">
            <v>1.9166666666666665E-2</v>
          </cell>
          <cell r="AV41">
            <v>2.8854166666666667E-2</v>
          </cell>
          <cell r="AW41">
            <v>6.7824074074074071E-3</v>
          </cell>
          <cell r="AY41">
            <v>2.5285143097643095E-2</v>
          </cell>
        </row>
        <row r="42">
          <cell r="A42" t="str">
            <v>Сафукова Ангелина Евгеньевна</v>
          </cell>
          <cell r="B42">
            <v>4</v>
          </cell>
          <cell r="C42">
            <v>0.75</v>
          </cell>
          <cell r="G42" t="str">
            <v>Сафукова Ангелина Евгеньевна</v>
          </cell>
          <cell r="H42">
            <v>14025</v>
          </cell>
          <cell r="N42" t="str">
            <v>Алимов Ильдар Наильевич</v>
          </cell>
          <cell r="O42">
            <v>2</v>
          </cell>
          <cell r="P42">
            <v>3</v>
          </cell>
          <cell r="S42" t="str">
            <v>Алимов Ильдар Наильевич</v>
          </cell>
          <cell r="T42">
            <v>31</v>
          </cell>
          <cell r="U42">
            <v>31</v>
          </cell>
          <cell r="V42">
            <v>0</v>
          </cell>
          <cell r="AA42" t="str">
            <v>Кулаков Александр Валерьевич</v>
          </cell>
          <cell r="AO42">
            <v>1.2268518518518518E-3</v>
          </cell>
          <cell r="AP42">
            <v>1.0648148148148149E-3</v>
          </cell>
          <cell r="AU42">
            <v>3.2407407407407406E-4</v>
          </cell>
          <cell r="AY42">
            <v>8.7191358024691354E-4</v>
          </cell>
        </row>
        <row r="43">
          <cell r="A43" t="str">
            <v>Тёкина Юлия Сергеевна</v>
          </cell>
          <cell r="B43">
            <v>22</v>
          </cell>
          <cell r="C43">
            <v>1</v>
          </cell>
          <cell r="G43" t="str">
            <v>Тёкина Юлия Сергеевна</v>
          </cell>
          <cell r="H43">
            <v>15417.266666666666</v>
          </cell>
          <cell r="N43" t="str">
            <v>Бахмутский Александр Вячеславович</v>
          </cell>
          <cell r="O43">
            <v>0.125</v>
          </cell>
          <cell r="P43">
            <v>0</v>
          </cell>
          <cell r="S43" t="str">
            <v>Сафукова Ангелина Евгеньевна</v>
          </cell>
          <cell r="T43">
            <v>30</v>
          </cell>
          <cell r="U43">
            <v>30</v>
          </cell>
          <cell r="V43">
            <v>0</v>
          </cell>
          <cell r="AA43" t="str">
            <v>Новикова Татьяна Алексеевна</v>
          </cell>
          <cell r="AB43">
            <v>2.6527777777777779E-2</v>
          </cell>
          <cell r="AC43">
            <v>2.6215277777777778E-2</v>
          </cell>
          <cell r="AD43">
            <v>2.0312500000000001E-2</v>
          </cell>
          <cell r="AE43">
            <v>3.7997685185185183E-2</v>
          </cell>
          <cell r="AF43">
            <v>4.0659722222222222E-2</v>
          </cell>
          <cell r="AG43">
            <v>3.0995370370370371E-2</v>
          </cell>
          <cell r="AH43">
            <v>3.4270833333333334E-2</v>
          </cell>
          <cell r="AI43">
            <v>2.8113425925925927E-2</v>
          </cell>
          <cell r="AJ43">
            <v>3.0891203703703702E-2</v>
          </cell>
          <cell r="AK43">
            <v>0.03</v>
          </cell>
          <cell r="AL43">
            <v>2.599537037037037E-2</v>
          </cell>
          <cell r="AM43">
            <v>1.7037037037037038E-2</v>
          </cell>
          <cell r="AN43">
            <v>2.9722222222222223E-2</v>
          </cell>
          <cell r="AO43">
            <v>2.7673611111111111E-2</v>
          </cell>
          <cell r="AP43">
            <v>2.6296296296296297E-2</v>
          </cell>
          <cell r="AQ43">
            <v>2.6631944444444444E-2</v>
          </cell>
          <cell r="AR43">
            <v>2.8159722222222221E-2</v>
          </cell>
          <cell r="AS43">
            <v>3.2754629629629627E-2</v>
          </cell>
          <cell r="AU43">
            <v>3.6550925925925924E-2</v>
          </cell>
          <cell r="AV43">
            <v>1.5717592592592592E-2</v>
          </cell>
          <cell r="AW43">
            <v>1.2361111111111111E-2</v>
          </cell>
          <cell r="AY43">
            <v>2.7851631393298059E-2</v>
          </cell>
        </row>
        <row r="44">
          <cell r="A44" t="str">
            <v>Шакурова (Букатова) Анастасия Викторовна</v>
          </cell>
          <cell r="B44">
            <v>8</v>
          </cell>
          <cell r="C44">
            <v>0.75</v>
          </cell>
          <cell r="G44" t="str">
            <v>Шакурова (Букатова) Анастасия Викторовна</v>
          </cell>
          <cell r="H44">
            <v>14171.142857142857</v>
          </cell>
          <cell r="N44" t="str">
            <v>Захарычев Алексей Юрьевич</v>
          </cell>
          <cell r="O44">
            <v>1.8888888888888888</v>
          </cell>
          <cell r="P44">
            <v>3</v>
          </cell>
          <cell r="S44" t="str">
            <v>Пахомова Юлия Сергеевна</v>
          </cell>
          <cell r="T44">
            <v>28</v>
          </cell>
          <cell r="U44">
            <v>28</v>
          </cell>
          <cell r="V44">
            <v>0</v>
          </cell>
          <cell r="AA44" t="str">
            <v>Рахманова Светлана Владимировна</v>
          </cell>
          <cell r="AB44">
            <v>3.037037037037037E-2</v>
          </cell>
          <cell r="AC44">
            <v>2.5659722222222223E-2</v>
          </cell>
          <cell r="AD44">
            <v>3.5092592592592592E-2</v>
          </cell>
          <cell r="AE44">
            <v>1.9166666666666665E-2</v>
          </cell>
          <cell r="AF44">
            <v>1.9907407407407408E-2</v>
          </cell>
          <cell r="AG44">
            <v>6.122685185185185E-3</v>
          </cell>
          <cell r="AH44">
            <v>1.7650462962962962E-2</v>
          </cell>
          <cell r="AI44">
            <v>1.0613425925925925E-2</v>
          </cell>
          <cell r="AJ44">
            <v>1.9629629629629629E-2</v>
          </cell>
          <cell r="AK44">
            <v>1.136574074074074E-2</v>
          </cell>
          <cell r="AL44">
            <v>2.074074074074074E-2</v>
          </cell>
          <cell r="AM44">
            <v>9.1666666666666667E-3</v>
          </cell>
          <cell r="AN44">
            <v>2.4618055555555556E-2</v>
          </cell>
          <cell r="AO44">
            <v>2.3182870370370371E-2</v>
          </cell>
          <cell r="AP44">
            <v>1.9224537037037037E-2</v>
          </cell>
          <cell r="AQ44">
            <v>6.5856481481481478E-3</v>
          </cell>
          <cell r="AR44">
            <v>2.4513888888888891E-2</v>
          </cell>
          <cell r="AS44">
            <v>1.5034722222222222E-2</v>
          </cell>
          <cell r="AT44">
            <v>2.8506944444444446E-2</v>
          </cell>
          <cell r="AU44">
            <v>2.5983796296296297E-2</v>
          </cell>
          <cell r="AV44">
            <v>8.3796296296296292E-3</v>
          </cell>
          <cell r="AW44">
            <v>1.6666666666666668E-3</v>
          </cell>
          <cell r="AY44">
            <v>1.8326494107744108E-2</v>
          </cell>
        </row>
        <row r="45">
          <cell r="A45" t="str">
            <v>Ярёменко Ольга Анатольевна</v>
          </cell>
          <cell r="B45">
            <v>9</v>
          </cell>
          <cell r="C45">
            <v>1</v>
          </cell>
          <cell r="G45" t="str">
            <v>Ярёменко Ольга Анатольевна</v>
          </cell>
          <cell r="H45">
            <v>14652</v>
          </cell>
          <cell r="N45" t="str">
            <v>Лисков Владислав Олегович</v>
          </cell>
          <cell r="O45">
            <v>1.75</v>
          </cell>
          <cell r="P45">
            <v>0</v>
          </cell>
          <cell r="S45" t="str">
            <v>Саморзина Любовь Викторовна</v>
          </cell>
          <cell r="T45">
            <v>28</v>
          </cell>
          <cell r="U45">
            <v>28</v>
          </cell>
          <cell r="V45">
            <v>0</v>
          </cell>
          <cell r="AA45" t="str">
            <v>Сафукова Ангелина Евгеньевна</v>
          </cell>
          <cell r="AB45">
            <v>1.2881944444444444E-2</v>
          </cell>
          <cell r="AC45">
            <v>1.7430555555555557E-2</v>
          </cell>
          <cell r="AD45">
            <v>1.9953703703703703E-2</v>
          </cell>
          <cell r="AE45">
            <v>1.6412037037037037E-2</v>
          </cell>
          <cell r="AF45">
            <v>1.9305555555555555E-2</v>
          </cell>
          <cell r="AG45">
            <v>1.6250000000000001E-2</v>
          </cell>
          <cell r="AH45">
            <v>1.6145833333333335E-2</v>
          </cell>
          <cell r="AI45">
            <v>1.1574074074074073E-5</v>
          </cell>
          <cell r="AJ45">
            <v>1.0532407407407407E-2</v>
          </cell>
          <cell r="AK45">
            <v>1.5046296296296295E-2</v>
          </cell>
          <cell r="AL45">
            <v>1.1354166666666667E-2</v>
          </cell>
          <cell r="AM45">
            <v>1.4953703703703703E-2</v>
          </cell>
          <cell r="AN45">
            <v>3.2407407407407406E-2</v>
          </cell>
          <cell r="AO45">
            <v>1.1840277777777778E-2</v>
          </cell>
          <cell r="AP45">
            <v>2.6689814814814816E-2</v>
          </cell>
          <cell r="AQ45">
            <v>1.2893518518518518E-2</v>
          </cell>
          <cell r="AR45">
            <v>1.4155092592592592E-2</v>
          </cell>
          <cell r="AS45">
            <v>1.846064814814815E-2</v>
          </cell>
          <cell r="AU45">
            <v>1.2905092592592593E-2</v>
          </cell>
          <cell r="AV45">
            <v>9.0162037037037034E-3</v>
          </cell>
          <cell r="AW45">
            <v>2.2106481481481482E-3</v>
          </cell>
          <cell r="AY45">
            <v>1.4802689594356258E-2</v>
          </cell>
        </row>
        <row r="46">
          <cell r="A46" t="str">
            <v>АП_НП_П_Ульяновск_ГПНК6_ГБ</v>
          </cell>
          <cell r="B46">
            <v>98</v>
          </cell>
          <cell r="C46">
            <v>0.89795918367346939</v>
          </cell>
          <cell r="G46" t="str">
            <v>АП_НП_П_Ульяновск_ГПНК6_ГБ</v>
          </cell>
          <cell r="H46">
            <v>13744.893617021278</v>
          </cell>
          <cell r="N46" t="str">
            <v>Таушкина Ольга Викторовна</v>
          </cell>
          <cell r="O46">
            <v>0.125</v>
          </cell>
          <cell r="P46">
            <v>0</v>
          </cell>
          <cell r="S46" t="str">
            <v>Мотыгуллина Гулина Фаридовна</v>
          </cell>
          <cell r="T46">
            <v>26</v>
          </cell>
          <cell r="U46">
            <v>26</v>
          </cell>
          <cell r="V46">
            <v>0</v>
          </cell>
          <cell r="AA46" t="str">
            <v>Тёкина Юлия Сергеевна</v>
          </cell>
          <cell r="AB46">
            <v>4.2048611111111113E-2</v>
          </cell>
          <cell r="AC46">
            <v>2.8067129629629629E-2</v>
          </cell>
          <cell r="AD46">
            <v>4.3657407407407409E-2</v>
          </cell>
          <cell r="AE46">
            <v>2.8391203703703703E-2</v>
          </cell>
          <cell r="AF46">
            <v>2.6076388888888889E-2</v>
          </cell>
          <cell r="AG46">
            <v>4.2175925925925929E-2</v>
          </cell>
          <cell r="AH46">
            <v>1.8032407407407407E-2</v>
          </cell>
          <cell r="AI46">
            <v>3.152777777777778E-2</v>
          </cell>
          <cell r="AJ46">
            <v>2.5567129629629631E-2</v>
          </cell>
          <cell r="AK46">
            <v>3.6145833333333335E-2</v>
          </cell>
          <cell r="AL46">
            <v>2.6469907407407407E-2</v>
          </cell>
          <cell r="AM46">
            <v>2.6562499999999999E-2</v>
          </cell>
          <cell r="AN46">
            <v>4.8402777777777781E-2</v>
          </cell>
          <cell r="AO46">
            <v>3.2337962962962964E-2</v>
          </cell>
          <cell r="AP46">
            <v>2.6006944444444444E-2</v>
          </cell>
          <cell r="AQ46">
            <v>3.3564814814814818E-2</v>
          </cell>
          <cell r="AR46">
            <v>3.6469907407407409E-2</v>
          </cell>
          <cell r="AS46">
            <v>1.7407407407407406E-2</v>
          </cell>
          <cell r="AT46">
            <v>1.7465277777777777E-2</v>
          </cell>
          <cell r="AU46">
            <v>2.1990740740740741E-2</v>
          </cell>
          <cell r="AV46">
            <v>3.7349537037037035E-2</v>
          </cell>
          <cell r="AW46">
            <v>1.9409722222222221E-2</v>
          </cell>
          <cell r="AY46">
            <v>3.0233059764309764E-2</v>
          </cell>
        </row>
        <row r="47">
          <cell r="A47" t="str">
            <v>Ахметьева Юлия Сергеевна</v>
          </cell>
          <cell r="B47">
            <v>10</v>
          </cell>
          <cell r="C47">
            <v>0.9</v>
          </cell>
          <cell r="G47" t="str">
            <v>Ахметьева Юлия Сергеевна</v>
          </cell>
          <cell r="H47">
            <v>12325.5</v>
          </cell>
          <cell r="N47" t="str">
            <v>Терентьев Сергей Николаевич</v>
          </cell>
          <cell r="O47">
            <v>2</v>
          </cell>
          <cell r="P47">
            <v>3</v>
          </cell>
          <cell r="S47" t="str">
            <v>Шакурова (Букатова) Анастасия Викторовна</v>
          </cell>
          <cell r="T47">
            <v>26</v>
          </cell>
          <cell r="U47">
            <v>26</v>
          </cell>
          <cell r="V47">
            <v>0</v>
          </cell>
          <cell r="AA47" t="str">
            <v>Храменков Владимир Игоревич</v>
          </cell>
          <cell r="AO47">
            <v>1.3194444444444445E-3</v>
          </cell>
          <cell r="AP47">
            <v>4.9074074074074072E-3</v>
          </cell>
          <cell r="AQ47">
            <v>2.2453703703703702E-3</v>
          </cell>
          <cell r="AR47">
            <v>1.724537037037037E-3</v>
          </cell>
          <cell r="AS47">
            <v>4.6064814814814814E-3</v>
          </cell>
          <cell r="AT47">
            <v>8.4259259259259253E-3</v>
          </cell>
          <cell r="AU47">
            <v>1.3298611111111112E-2</v>
          </cell>
          <cell r="AW47">
            <v>1.0208333333333333E-2</v>
          </cell>
          <cell r="AY47">
            <v>5.8420138888888879E-3</v>
          </cell>
        </row>
        <row r="48">
          <cell r="A48" t="str">
            <v>Балмашнов Степан Ильич</v>
          </cell>
          <cell r="B48">
            <v>1</v>
          </cell>
          <cell r="C48">
            <v>1</v>
          </cell>
          <cell r="G48" t="str">
            <v>Балмашнов Степан Ильич</v>
          </cell>
          <cell r="H48">
            <v>14652</v>
          </cell>
          <cell r="N48" t="str">
            <v>Ханбекова Альбина Хамзаевна</v>
          </cell>
          <cell r="O48">
            <v>2.1111111111111112</v>
          </cell>
          <cell r="P48">
            <v>3</v>
          </cell>
          <cell r="S48" t="str">
            <v>Новикова Татьяна Алексеевна</v>
          </cell>
          <cell r="T48">
            <v>25</v>
          </cell>
          <cell r="U48">
            <v>25</v>
          </cell>
          <cell r="V48">
            <v>0</v>
          </cell>
          <cell r="AA48" t="str">
            <v>Шакурова (Букатова) Анастасия Викторовна</v>
          </cell>
          <cell r="AB48">
            <v>1.0520833333333333E-2</v>
          </cell>
          <cell r="AC48">
            <v>1.0243055555555556E-2</v>
          </cell>
          <cell r="AD48">
            <v>7.2685185185185188E-3</v>
          </cell>
          <cell r="AE48">
            <v>1.2627314814814815E-2</v>
          </cell>
          <cell r="AF48">
            <v>1.34375E-2</v>
          </cell>
          <cell r="AG48">
            <v>1.0659722222222221E-2</v>
          </cell>
          <cell r="AH48">
            <v>1.5659722222222221E-2</v>
          </cell>
          <cell r="AI48">
            <v>1.9131944444444444E-2</v>
          </cell>
          <cell r="AJ48">
            <v>1.3217592592592593E-2</v>
          </cell>
          <cell r="AK48">
            <v>2.1863425925925925E-2</v>
          </cell>
          <cell r="AL48">
            <v>1.34375E-2</v>
          </cell>
          <cell r="AM48">
            <v>1.2673611111111111E-2</v>
          </cell>
          <cell r="AN48">
            <v>2.8877314814814814E-2</v>
          </cell>
          <cell r="AO48">
            <v>7.8819444444444449E-3</v>
          </cell>
          <cell r="AP48">
            <v>3.3101851851851855E-2</v>
          </cell>
          <cell r="AQ48">
            <v>1.7361111111111112E-2</v>
          </cell>
          <cell r="AR48">
            <v>3.2523148148148148E-2</v>
          </cell>
          <cell r="AS48">
            <v>1.712962962962963E-2</v>
          </cell>
          <cell r="AT48">
            <v>2.554398148148148E-2</v>
          </cell>
          <cell r="AU48">
            <v>1.2500000000000001E-2</v>
          </cell>
          <cell r="AV48">
            <v>7.1064814814814819E-3</v>
          </cell>
          <cell r="AW48">
            <v>7.5694444444444446E-3</v>
          </cell>
          <cell r="AY48">
            <v>1.592434764309764E-2</v>
          </cell>
        </row>
        <row r="49">
          <cell r="A49" t="str">
            <v>Богданова Татьяна Александровна</v>
          </cell>
          <cell r="B49">
            <v>20</v>
          </cell>
          <cell r="C49">
            <v>0.95</v>
          </cell>
          <cell r="G49" t="str">
            <v>Богданова Татьяна Александровна</v>
          </cell>
          <cell r="H49">
            <v>13453.45</v>
          </cell>
          <cell r="S49" t="str">
            <v>Есина Полина Евгеньевна</v>
          </cell>
          <cell r="T49">
            <v>25</v>
          </cell>
          <cell r="U49">
            <v>25</v>
          </cell>
          <cell r="V49">
            <v>0</v>
          </cell>
          <cell r="AA49" t="str">
            <v>Ярёменко Ольга Анатольевна</v>
          </cell>
          <cell r="AB49">
            <v>1.150462962962963E-2</v>
          </cell>
          <cell r="AD49">
            <v>1.6805555555555556E-2</v>
          </cell>
          <cell r="AE49">
            <v>1.0995370370370371E-2</v>
          </cell>
          <cell r="AL49">
            <v>5.2199074074074075E-3</v>
          </cell>
          <cell r="AM49">
            <v>3.2986111111111111E-3</v>
          </cell>
          <cell r="AN49">
            <v>1.2152777777777778E-2</v>
          </cell>
          <cell r="AO49">
            <v>1.2673611111111111E-2</v>
          </cell>
          <cell r="AP49">
            <v>1.4664351851851852E-2</v>
          </cell>
          <cell r="AQ49">
            <v>1.1400462962962963E-2</v>
          </cell>
          <cell r="AR49">
            <v>5.5208333333333333E-3</v>
          </cell>
          <cell r="AS49">
            <v>9.3981481481481485E-3</v>
          </cell>
          <cell r="AT49">
            <v>1.0590277777777778E-2</v>
          </cell>
          <cell r="AU49">
            <v>1.3078703703703703E-2</v>
          </cell>
          <cell r="AV49">
            <v>1.8993055555555555E-2</v>
          </cell>
          <cell r="AW49">
            <v>1.638888888888889E-2</v>
          </cell>
          <cell r="AY49">
            <v>1.1512345679012347E-2</v>
          </cell>
        </row>
        <row r="50">
          <cell r="A50" t="str">
            <v>Казанцева Наталья Викторовна</v>
          </cell>
          <cell r="B50">
            <v>13</v>
          </cell>
          <cell r="C50">
            <v>0.76923076923076927</v>
          </cell>
          <cell r="G50" t="str">
            <v>Казанцева Наталья Викторовна</v>
          </cell>
          <cell r="H50">
            <v>15735.727272727274</v>
          </cell>
          <cell r="S50" t="str">
            <v>Карякина Анастасия Владимировна</v>
          </cell>
          <cell r="T50">
            <v>24</v>
          </cell>
          <cell r="U50">
            <v>24</v>
          </cell>
          <cell r="V50">
            <v>0</v>
          </cell>
          <cell r="AA50" t="str">
            <v>АП_НП_П_Ульяновск_ГПНК6_ГБ</v>
          </cell>
          <cell r="AB50">
            <v>0.19763888888888889</v>
          </cell>
          <cell r="AC50">
            <v>0.13733796296296297</v>
          </cell>
          <cell r="AD50">
            <v>0.12581018518518519</v>
          </cell>
          <cell r="AE50">
            <v>0.12783564814814816</v>
          </cell>
          <cell r="AF50">
            <v>0.12694444444444444</v>
          </cell>
          <cell r="AG50">
            <v>0.16484953703703703</v>
          </cell>
          <cell r="AH50">
            <v>0.13299768518518518</v>
          </cell>
          <cell r="AI50">
            <v>0.1545138888888889</v>
          </cell>
          <cell r="AJ50">
            <v>0.16270833333333334</v>
          </cell>
          <cell r="AK50">
            <v>0.12708333333333333</v>
          </cell>
          <cell r="AL50">
            <v>0.11046296296296296</v>
          </cell>
          <cell r="AM50">
            <v>0.17092592592592593</v>
          </cell>
          <cell r="AN50">
            <v>0.1252199074074074</v>
          </cell>
          <cell r="AO50">
            <v>0.16115740740740742</v>
          </cell>
          <cell r="AP50">
            <v>0.19971064814814815</v>
          </cell>
          <cell r="AQ50">
            <v>0.14488425925925927</v>
          </cell>
          <cell r="AR50">
            <v>0.17652777777777778</v>
          </cell>
          <cell r="AS50">
            <v>0.22024305555555557</v>
          </cell>
          <cell r="AT50">
            <v>0.15570601851851851</v>
          </cell>
          <cell r="AU50">
            <v>0.16752314814814814</v>
          </cell>
          <cell r="AV50">
            <v>0.12519675925925927</v>
          </cell>
          <cell r="AW50">
            <v>7.8715277777777773E-2</v>
          </cell>
          <cell r="AY50">
            <v>1.6552728922389726E-2</v>
          </cell>
        </row>
        <row r="51">
          <cell r="A51" t="str">
            <v>Карпухина Ольга Николаевна</v>
          </cell>
          <cell r="B51">
            <v>26</v>
          </cell>
          <cell r="C51">
            <v>0.88461538461538458</v>
          </cell>
          <cell r="G51" t="str">
            <v>Карпухина Ольга Николаевна</v>
          </cell>
          <cell r="H51">
            <v>13982.08</v>
          </cell>
          <cell r="S51" t="str">
            <v>Кормишов Алексей Денисович</v>
          </cell>
          <cell r="T51">
            <v>23</v>
          </cell>
          <cell r="U51">
            <v>23</v>
          </cell>
          <cell r="V51">
            <v>0</v>
          </cell>
          <cell r="AA51" t="str">
            <v>Анохина Ирина Юрьевна</v>
          </cell>
          <cell r="AP51">
            <v>1.9907407407407408E-3</v>
          </cell>
          <cell r="AQ51">
            <v>1.3310185185185185E-3</v>
          </cell>
          <cell r="AR51">
            <v>9.8032407407407408E-3</v>
          </cell>
          <cell r="AS51">
            <v>1.0868055555555556E-2</v>
          </cell>
          <cell r="AT51">
            <v>4.7453703703703703E-3</v>
          </cell>
          <cell r="AY51">
            <v>5.7476851851851864E-3</v>
          </cell>
        </row>
        <row r="52">
          <cell r="A52" t="str">
            <v>Карякина Анастасия Владимировна</v>
          </cell>
          <cell r="B52">
            <v>7</v>
          </cell>
          <cell r="C52">
            <v>1</v>
          </cell>
          <cell r="G52" t="str">
            <v>Карякина Анастасия Владимировна</v>
          </cell>
          <cell r="H52">
            <v>14652</v>
          </cell>
          <cell r="S52" t="str">
            <v>Сучкова Ольга Олеговна</v>
          </cell>
          <cell r="T52">
            <v>23</v>
          </cell>
          <cell r="U52">
            <v>23</v>
          </cell>
          <cell r="V52">
            <v>0</v>
          </cell>
          <cell r="AA52" t="str">
            <v>Ахметьева Юлия Сергеевна</v>
          </cell>
          <cell r="AB52">
            <v>1.699074074074074E-2</v>
          </cell>
          <cell r="AC52">
            <v>1.5509259259259259E-2</v>
          </cell>
          <cell r="AD52">
            <v>1.3854166666666667E-2</v>
          </cell>
          <cell r="AE52">
            <v>1.1655092592592592E-2</v>
          </cell>
          <cell r="AF52">
            <v>5.9143518518518521E-3</v>
          </cell>
          <cell r="AG52">
            <v>1.2418981481481482E-2</v>
          </cell>
          <cell r="AH52">
            <v>7.6851851851851855E-3</v>
          </cell>
          <cell r="AI52">
            <v>1.7847222222222223E-2</v>
          </cell>
          <cell r="AJ52">
            <v>6.4814814814814813E-3</v>
          </cell>
          <cell r="AK52">
            <v>2.2106481481481482E-3</v>
          </cell>
          <cell r="AL52">
            <v>3.3449074074074076E-3</v>
          </cell>
          <cell r="AM52">
            <v>5.9722222222222225E-3</v>
          </cell>
          <cell r="AN52">
            <v>1.1851851851851851E-2</v>
          </cell>
          <cell r="AO52">
            <v>1.5578703703703704E-2</v>
          </cell>
          <cell r="AP52">
            <v>9.9652777777777778E-3</v>
          </cell>
          <cell r="AQ52">
            <v>8.6921296296296295E-3</v>
          </cell>
          <cell r="AR52">
            <v>2.1388888888888888E-2</v>
          </cell>
          <cell r="AS52">
            <v>3.457175925925926E-2</v>
          </cell>
          <cell r="AT52">
            <v>9.4444444444444445E-3</v>
          </cell>
          <cell r="AU52">
            <v>1.5694444444444445E-2</v>
          </cell>
          <cell r="AV52">
            <v>1.5277777777777779E-3</v>
          </cell>
          <cell r="AW52">
            <v>3.7847222222222223E-3</v>
          </cell>
          <cell r="AY52">
            <v>1.1472011784511783E-2</v>
          </cell>
        </row>
        <row r="53">
          <cell r="A53" t="str">
            <v>Киреева Олеся Сергеевна</v>
          </cell>
          <cell r="B53">
            <v>5</v>
          </cell>
          <cell r="C53">
            <v>1</v>
          </cell>
          <cell r="G53" t="str">
            <v>Киреева Олеся Сергеевна</v>
          </cell>
          <cell r="H53">
            <v>12790.8</v>
          </cell>
          <cell r="S53" t="str">
            <v>Динекина Ольга Алексеевна</v>
          </cell>
          <cell r="T53">
            <v>22</v>
          </cell>
          <cell r="U53">
            <v>22</v>
          </cell>
          <cell r="V53">
            <v>0</v>
          </cell>
          <cell r="AA53" t="str">
            <v>Балмашнов Степан Ильич</v>
          </cell>
          <cell r="AL53">
            <v>6.9444444444444444E-5</v>
          </cell>
          <cell r="AM53">
            <v>1.337962962962963E-2</v>
          </cell>
          <cell r="AN53">
            <v>5.0115740740740737E-3</v>
          </cell>
          <cell r="AO53">
            <v>1.0960648148148148E-2</v>
          </cell>
          <cell r="AP53">
            <v>7.3726851851851852E-3</v>
          </cell>
          <cell r="AQ53">
            <v>1.3148148148148148E-2</v>
          </cell>
          <cell r="AR53">
            <v>7.8240740740740736E-3</v>
          </cell>
          <cell r="AS53">
            <v>1.357638888888889E-2</v>
          </cell>
          <cell r="AT53">
            <v>4.7800925925925927E-3</v>
          </cell>
          <cell r="AU53">
            <v>6.6087962962962966E-3</v>
          </cell>
          <cell r="AV53">
            <v>1.7152777777777777E-2</v>
          </cell>
          <cell r="AW53">
            <v>4.8842592592592592E-3</v>
          </cell>
          <cell r="AY53">
            <v>8.730709876543211E-3</v>
          </cell>
        </row>
        <row r="54">
          <cell r="A54" t="str">
            <v>Павлов Владислав Сергеевич</v>
          </cell>
          <cell r="B54">
            <v>6</v>
          </cell>
          <cell r="C54">
            <v>0.83333333333333337</v>
          </cell>
          <cell r="G54" t="str">
            <v>Павлов Владислав Сергеевич</v>
          </cell>
          <cell r="H54">
            <v>12298.5</v>
          </cell>
          <cell r="S54" t="str">
            <v>Ярёменко Ольга Анатольевна</v>
          </cell>
          <cell r="T54">
            <v>22</v>
          </cell>
          <cell r="U54">
            <v>22</v>
          </cell>
          <cell r="V54">
            <v>0</v>
          </cell>
          <cell r="AA54" t="str">
            <v>Богданова Татьяна Александровна</v>
          </cell>
          <cell r="AB54">
            <v>4.553240740740741E-2</v>
          </cell>
          <cell r="AC54">
            <v>2.0694444444444446E-2</v>
          </cell>
          <cell r="AD54">
            <v>1.5057870370370371E-2</v>
          </cell>
          <cell r="AE54">
            <v>3.6886574074074072E-2</v>
          </cell>
          <cell r="AF54">
            <v>3.6215277777777777E-2</v>
          </cell>
          <cell r="AG54">
            <v>3.7650462962962962E-2</v>
          </cell>
          <cell r="AH54">
            <v>2.3368055555555555E-2</v>
          </cell>
          <cell r="AI54">
            <v>3.8182870370370367E-2</v>
          </cell>
          <cell r="AJ54">
            <v>4.327546296296296E-2</v>
          </cell>
          <cell r="AK54">
            <v>2.2997685185185184E-2</v>
          </cell>
          <cell r="AL54">
            <v>1.6412037037037037E-2</v>
          </cell>
          <cell r="AM54">
            <v>3.1574074074074074E-2</v>
          </cell>
          <cell r="AN54">
            <v>1.0497685185185185E-2</v>
          </cell>
          <cell r="AO54">
            <v>1.7314814814814814E-2</v>
          </cell>
          <cell r="AP54">
            <v>2.4027777777777776E-2</v>
          </cell>
          <cell r="AQ54">
            <v>1.7152777777777777E-2</v>
          </cell>
          <cell r="AR54">
            <v>2.1550925925925925E-2</v>
          </cell>
          <cell r="AS54">
            <v>1.6157407407407409E-2</v>
          </cell>
          <cell r="AT54">
            <v>2.5925925925925925E-2</v>
          </cell>
          <cell r="AU54">
            <v>1.7916666666666668E-2</v>
          </cell>
          <cell r="AV54">
            <v>1.3298611111111112E-2</v>
          </cell>
          <cell r="AW54">
            <v>1.8807870370370371E-2</v>
          </cell>
          <cell r="AY54">
            <v>2.5022622053872054E-2</v>
          </cell>
        </row>
        <row r="55">
          <cell r="A55" t="str">
            <v>Шигаева Мария Олеговна</v>
          </cell>
          <cell r="B55">
            <v>10</v>
          </cell>
          <cell r="C55">
            <v>0.9</v>
          </cell>
          <cell r="G55" t="str">
            <v>Шигаева Мария Олеговна</v>
          </cell>
          <cell r="H55">
            <v>13565.555555555557</v>
          </cell>
          <cell r="S55" t="str">
            <v>Захарычев Алексей Юрьевич</v>
          </cell>
          <cell r="T55">
            <v>21</v>
          </cell>
          <cell r="U55">
            <v>21</v>
          </cell>
          <cell r="V55">
            <v>0</v>
          </cell>
          <cell r="AA55" t="str">
            <v>Ильченко Марина Алексеевна</v>
          </cell>
          <cell r="AB55">
            <v>8.5416666666666662E-3</v>
          </cell>
          <cell r="AC55">
            <v>6.2615740740740739E-3</v>
          </cell>
          <cell r="AD55">
            <v>9.4675925925925934E-3</v>
          </cell>
          <cell r="AE55">
            <v>1.3865740740740741E-2</v>
          </cell>
          <cell r="AF55">
            <v>3.1597222222222222E-3</v>
          </cell>
          <cell r="AG55">
            <v>1.2418981481481482E-2</v>
          </cell>
          <cell r="AY55">
            <v>8.952546296296297E-3</v>
          </cell>
        </row>
        <row r="56">
          <cell r="A56" t="str">
            <v>АП_НП_П_Ульяновск_ГПНК7_ГБ</v>
          </cell>
          <cell r="B56">
            <v>122</v>
          </cell>
          <cell r="C56">
            <v>0.86885245901639341</v>
          </cell>
          <cell r="G56" t="str">
            <v>АП_НП_П_Ульяновск_ГПНК7_ГБ</v>
          </cell>
          <cell r="H56">
            <v>13783.385321100917</v>
          </cell>
          <cell r="S56" t="str">
            <v>Шилова Ирина Валерьевна</v>
          </cell>
          <cell r="T56">
            <v>21</v>
          </cell>
          <cell r="U56">
            <v>21</v>
          </cell>
          <cell r="V56">
            <v>0</v>
          </cell>
          <cell r="AA56" t="str">
            <v>Казанцева Наталья Викторовна</v>
          </cell>
          <cell r="AB56">
            <v>2.1076388888888888E-2</v>
          </cell>
          <cell r="AC56">
            <v>7.8125E-3</v>
          </cell>
          <cell r="AD56">
            <v>2.4293981481481482E-2</v>
          </cell>
          <cell r="AE56">
            <v>2.2777777777777779E-2</v>
          </cell>
          <cell r="AF56">
            <v>3.215277777777778E-2</v>
          </cell>
          <cell r="AG56">
            <v>2.9374999999999998E-2</v>
          </cell>
          <cell r="AH56">
            <v>2.792824074074074E-2</v>
          </cell>
          <cell r="AI56">
            <v>4.4224537037037034E-2</v>
          </cell>
          <cell r="AJ56">
            <v>4.2083333333333334E-2</v>
          </cell>
          <cell r="AK56">
            <v>2.883101851851852E-2</v>
          </cell>
          <cell r="AL56">
            <v>3.0925925925925926E-2</v>
          </cell>
          <cell r="AM56">
            <v>5.9386574074074071E-2</v>
          </cell>
          <cell r="AN56">
            <v>3.2974537037037038E-2</v>
          </cell>
          <cell r="AO56">
            <v>7.0405092592592589E-2</v>
          </cell>
          <cell r="AP56">
            <v>3.7037037037037035E-2</v>
          </cell>
          <cell r="AQ56">
            <v>2.931712962962963E-2</v>
          </cell>
          <cell r="AR56">
            <v>1.1620370370370371E-2</v>
          </cell>
          <cell r="AS56">
            <v>6.0868055555555557E-2</v>
          </cell>
          <cell r="AT56">
            <v>2.9513888888888888E-2</v>
          </cell>
          <cell r="AY56">
            <v>3.3821271929824558E-2</v>
          </cell>
        </row>
        <row r="57">
          <cell r="A57" t="str">
            <v>Алимов Ильдар Наильевич</v>
          </cell>
          <cell r="B57">
            <v>10</v>
          </cell>
          <cell r="C57">
            <v>1</v>
          </cell>
          <cell r="G57" t="str">
            <v>Алимов Ильдар Наильевич</v>
          </cell>
          <cell r="H57">
            <v>13256.1</v>
          </cell>
          <cell r="S57" t="str">
            <v>Садикова Алина Закировна</v>
          </cell>
          <cell r="T57">
            <v>20</v>
          </cell>
          <cell r="U57">
            <v>20</v>
          </cell>
          <cell r="V57">
            <v>0</v>
          </cell>
          <cell r="AA57" t="str">
            <v>Карпухина Ольга Николаевна</v>
          </cell>
          <cell r="AB57">
            <v>4.5231481481481484E-2</v>
          </cell>
          <cell r="AC57">
            <v>3.0347222222222223E-2</v>
          </cell>
          <cell r="AD57">
            <v>1.892361111111111E-2</v>
          </cell>
          <cell r="AE57">
            <v>7.8935185185185185E-3</v>
          </cell>
          <cell r="AF57">
            <v>1.4270833333333333E-2</v>
          </cell>
          <cell r="AG57">
            <v>1.4675925925925926E-2</v>
          </cell>
          <cell r="AH57">
            <v>1.7604166666666667E-2</v>
          </cell>
          <cell r="AI57">
            <v>1.1678240740740741E-2</v>
          </cell>
          <cell r="AJ57">
            <v>5.3587962962962964E-3</v>
          </cell>
          <cell r="AK57">
            <v>9.3055555555555548E-3</v>
          </cell>
          <cell r="AL57">
            <v>1.4872685185185185E-2</v>
          </cell>
          <cell r="AM57">
            <v>6.4699074074074077E-3</v>
          </cell>
          <cell r="AN57">
            <v>1.224537037037037E-2</v>
          </cell>
          <cell r="AO57">
            <v>7.8819444444444449E-3</v>
          </cell>
          <cell r="AP57">
            <v>2.675925925925926E-2</v>
          </cell>
          <cell r="AQ57">
            <v>1.5474537037037037E-2</v>
          </cell>
          <cell r="AR57">
            <v>3.4768518518518518E-2</v>
          </cell>
          <cell r="AS57">
            <v>1.4212962962962964E-2</v>
          </cell>
          <cell r="AT57">
            <v>1.8414351851851852E-2</v>
          </cell>
          <cell r="AU57">
            <v>2.0844907407407406E-2</v>
          </cell>
          <cell r="AV57">
            <v>2.2511574074074073E-2</v>
          </cell>
          <cell r="AW57">
            <v>3.5185185185185185E-3</v>
          </cell>
          <cell r="AY57">
            <v>1.6966540404040411E-2</v>
          </cell>
        </row>
        <row r="58">
          <cell r="A58" t="str">
            <v>Бахмутский Александр Вячеславович</v>
          </cell>
          <cell r="B58">
            <v>1</v>
          </cell>
          <cell r="C58">
            <v>1</v>
          </cell>
          <cell r="G58" t="str">
            <v>Бахмутский Александр Вячеславович</v>
          </cell>
          <cell r="H58">
            <v>14652</v>
          </cell>
          <cell r="S58" t="str">
            <v>Ахметьева Юлия Сергеевна</v>
          </cell>
          <cell r="T58">
            <v>16</v>
          </cell>
          <cell r="U58">
            <v>16</v>
          </cell>
          <cell r="V58">
            <v>0</v>
          </cell>
          <cell r="AA58" t="str">
            <v>Карякина Анастасия Владимировна</v>
          </cell>
          <cell r="AB58">
            <v>7.9861111111111116E-4</v>
          </cell>
          <cell r="AC58">
            <v>6.3657407407407413E-4</v>
          </cell>
          <cell r="AD58">
            <v>4.2824074074074075E-3</v>
          </cell>
          <cell r="AE58">
            <v>4.0509259259259257E-3</v>
          </cell>
          <cell r="AF58">
            <v>3.3217592592592591E-3</v>
          </cell>
          <cell r="AG58">
            <v>7.6273148148148151E-3</v>
          </cell>
          <cell r="AH58">
            <v>7.789351851851852E-3</v>
          </cell>
          <cell r="AI58">
            <v>2.685185185185185E-3</v>
          </cell>
          <cell r="AJ58">
            <v>6.1805555555555555E-3</v>
          </cell>
          <cell r="AK58">
            <v>2.5347222222222221E-3</v>
          </cell>
          <cell r="AL58">
            <v>5.2777777777777779E-3</v>
          </cell>
          <cell r="AM58">
            <v>2.627314814814815E-3</v>
          </cell>
          <cell r="AN58">
            <v>6.5046296296296293E-3</v>
          </cell>
          <cell r="AO58">
            <v>5.5208333333333333E-3</v>
          </cell>
          <cell r="AP58">
            <v>6.7939814814814816E-3</v>
          </cell>
          <cell r="AQ58">
            <v>4.2476851851851851E-3</v>
          </cell>
          <cell r="AR58">
            <v>7.4305555555555557E-3</v>
          </cell>
          <cell r="AS58">
            <v>6.1342592592592594E-3</v>
          </cell>
          <cell r="AT58">
            <v>6.4814814814814813E-3</v>
          </cell>
          <cell r="AU58">
            <v>1.5601851851851851E-2</v>
          </cell>
          <cell r="AV58">
            <v>1.2152777777777778E-2</v>
          </cell>
          <cell r="AW58">
            <v>6.3888888888888893E-3</v>
          </cell>
          <cell r="AY58">
            <v>5.6849747474747477E-3</v>
          </cell>
        </row>
        <row r="59">
          <cell r="A59" t="str">
            <v>Владимирова Виктория Евгеньевна</v>
          </cell>
          <cell r="B59">
            <v>16</v>
          </cell>
          <cell r="C59">
            <v>0.9375</v>
          </cell>
          <cell r="G59" t="str">
            <v>Владимирова Виктория Евгеньевна</v>
          </cell>
          <cell r="H59">
            <v>12475.1875</v>
          </cell>
          <cell r="S59" t="str">
            <v>Сидюкова Елена Александровна</v>
          </cell>
          <cell r="T59">
            <v>15</v>
          </cell>
          <cell r="U59">
            <v>15</v>
          </cell>
          <cell r="V59">
            <v>0</v>
          </cell>
          <cell r="AA59" t="str">
            <v>Киреева Олеся Сергеевна</v>
          </cell>
          <cell r="AJ59">
            <v>3.5879629629629629E-4</v>
          </cell>
          <cell r="AL59">
            <v>1.7708333333333332E-3</v>
          </cell>
          <cell r="AM59">
            <v>8.1365740740740738E-3</v>
          </cell>
          <cell r="AN59">
            <v>3.9583333333333337E-3</v>
          </cell>
          <cell r="AO59">
            <v>2.7083333333333334E-3</v>
          </cell>
          <cell r="AP59">
            <v>3.4027777777777776E-3</v>
          </cell>
          <cell r="AQ59">
            <v>6.5277777777777782E-3</v>
          </cell>
          <cell r="AR59">
            <v>3.5185185185185185E-3</v>
          </cell>
          <cell r="AS59">
            <v>4.5138888888888885E-3</v>
          </cell>
          <cell r="AT59">
            <v>5.4629629629629629E-3</v>
          </cell>
          <cell r="AU59">
            <v>4.5370370370370373E-3</v>
          </cell>
          <cell r="AV59">
            <v>7.9745370370370369E-3</v>
          </cell>
          <cell r="AW59">
            <v>4.3518518518518515E-3</v>
          </cell>
          <cell r="AY59">
            <v>4.4017094017094012E-3</v>
          </cell>
        </row>
        <row r="60">
          <cell r="A60" t="str">
            <v>Захарычев Алексей Юрьевич</v>
          </cell>
          <cell r="B60">
            <v>17</v>
          </cell>
          <cell r="C60">
            <v>0.88235294117647056</v>
          </cell>
          <cell r="G60" t="str">
            <v>Захарычев Алексей Юрьевич</v>
          </cell>
          <cell r="H60">
            <v>13549.882352941177</v>
          </cell>
          <cell r="S60" t="str">
            <v>Кузьмина Анастасия Петровна</v>
          </cell>
          <cell r="T60">
            <v>15</v>
          </cell>
          <cell r="U60">
            <v>15</v>
          </cell>
          <cell r="V60">
            <v>0</v>
          </cell>
          <cell r="AA60" t="str">
            <v>Павлов Владислав Сергеевич</v>
          </cell>
          <cell r="AB60">
            <v>4.6238425925925926E-2</v>
          </cell>
          <cell r="AC60">
            <v>3.5046296296296298E-2</v>
          </cell>
          <cell r="AD60">
            <v>7.3611111111111108E-3</v>
          </cell>
          <cell r="AE60">
            <v>3.0706018518518518E-2</v>
          </cell>
          <cell r="AF60">
            <v>3.1909722222222221E-2</v>
          </cell>
          <cell r="AG60">
            <v>2.5057870370370369E-2</v>
          </cell>
          <cell r="AH60">
            <v>1.5775462962962963E-2</v>
          </cell>
          <cell r="AI60">
            <v>1.2847222222222222E-2</v>
          </cell>
          <cell r="AJ60">
            <v>3.0023148148148149E-2</v>
          </cell>
          <cell r="AK60">
            <v>3.9861111111111111E-2</v>
          </cell>
          <cell r="AL60">
            <v>2.7800925925925927E-2</v>
          </cell>
          <cell r="AM60">
            <v>2.6990740740740742E-2</v>
          </cell>
          <cell r="AN60">
            <v>1.9351851851851853E-2</v>
          </cell>
          <cell r="AO60">
            <v>1.0937499999999999E-2</v>
          </cell>
          <cell r="AP60">
            <v>4.4340277777777777E-2</v>
          </cell>
          <cell r="AQ60">
            <v>1.6944444444444446E-2</v>
          </cell>
          <cell r="AR60">
            <v>1.8506944444444444E-2</v>
          </cell>
          <cell r="AS60">
            <v>1.7534722222222222E-2</v>
          </cell>
          <cell r="AT60">
            <v>1.8819444444444444E-2</v>
          </cell>
          <cell r="AU60">
            <v>4.449074074074074E-2</v>
          </cell>
          <cell r="AV60">
            <v>1.6111111111111111E-2</v>
          </cell>
          <cell r="AW60">
            <v>1.1238425925925926E-2</v>
          </cell>
          <cell r="AY60">
            <v>2.4904250841750842E-2</v>
          </cell>
        </row>
        <row r="61">
          <cell r="A61" t="str">
            <v>Кирюшкина Дарья Викторовна</v>
          </cell>
          <cell r="B61">
            <v>6</v>
          </cell>
          <cell r="C61">
            <v>0.83333333333333337</v>
          </cell>
          <cell r="G61" t="str">
            <v>Кирюшкина Дарья Викторовна</v>
          </cell>
          <cell r="H61">
            <v>14676.75</v>
          </cell>
          <cell r="S61" t="str">
            <v>Балмашнов Степан Ильич</v>
          </cell>
          <cell r="T61">
            <v>14</v>
          </cell>
          <cell r="U61">
            <v>14</v>
          </cell>
          <cell r="V61">
            <v>0</v>
          </cell>
          <cell r="AA61" t="str">
            <v>Саранскова Кристина Александровна</v>
          </cell>
          <cell r="AP61">
            <v>3.0092592592592595E-4</v>
          </cell>
          <cell r="AQ61">
            <v>1.736111111111111E-3</v>
          </cell>
          <cell r="AR61">
            <v>5.0925925925925921E-4</v>
          </cell>
          <cell r="AS61">
            <v>4.9652777777777777E-3</v>
          </cell>
          <cell r="AT61">
            <v>7.1759259259259259E-3</v>
          </cell>
          <cell r="AU61">
            <v>7.8703703703703696E-3</v>
          </cell>
          <cell r="AV61">
            <v>5.6481481481481478E-3</v>
          </cell>
          <cell r="AW61">
            <v>5.2777777777777779E-3</v>
          </cell>
          <cell r="AY61">
            <v>4.185474537037037E-3</v>
          </cell>
        </row>
        <row r="62">
          <cell r="A62" t="str">
            <v>Лисков Владислав Олегович</v>
          </cell>
          <cell r="B62">
            <v>14</v>
          </cell>
          <cell r="C62">
            <v>0.7857142857142857</v>
          </cell>
          <cell r="G62" t="str">
            <v>Лисков Владислав Олегович</v>
          </cell>
          <cell r="H62">
            <v>13671.9</v>
          </cell>
          <cell r="S62" t="str">
            <v>Ильченко Марина Алексеевна</v>
          </cell>
          <cell r="T62">
            <v>12</v>
          </cell>
          <cell r="U62">
            <v>12</v>
          </cell>
          <cell r="V62">
            <v>0</v>
          </cell>
          <cell r="AA62" t="str">
            <v>Фролова Евгения Валерьевна</v>
          </cell>
          <cell r="AO62">
            <v>1.273148148148148E-4</v>
          </cell>
          <cell r="AP62">
            <v>2.4074074074074076E-3</v>
          </cell>
          <cell r="AQ62">
            <v>3.0902777777777777E-3</v>
          </cell>
          <cell r="AR62">
            <v>8.9236111111111113E-3</v>
          </cell>
          <cell r="AS62">
            <v>3.0555555555555557E-3</v>
          </cell>
          <cell r="AT62">
            <v>2.7314814814814814E-3</v>
          </cell>
          <cell r="AY62">
            <v>3.3892746913580245E-3</v>
          </cell>
        </row>
        <row r="63">
          <cell r="A63" t="str">
            <v>Пахомова Юлия Сергеевна</v>
          </cell>
          <cell r="B63">
            <v>6</v>
          </cell>
          <cell r="C63">
            <v>0.83333333333333337</v>
          </cell>
          <cell r="G63" t="str">
            <v>Пахомова Юлия Сергеевна</v>
          </cell>
          <cell r="H63">
            <v>12685.199999999999</v>
          </cell>
          <cell r="S63" t="str">
            <v>Киреева Олеся Сергеевна</v>
          </cell>
          <cell r="T63">
            <v>12</v>
          </cell>
          <cell r="U63">
            <v>12</v>
          </cell>
          <cell r="V63">
            <v>0</v>
          </cell>
          <cell r="AA63" t="str">
            <v>Шигаева Мария Олеговна</v>
          </cell>
          <cell r="AB63">
            <v>1.3229166666666667E-2</v>
          </cell>
          <cell r="AC63">
            <v>2.1030092592592593E-2</v>
          </cell>
          <cell r="AD63">
            <v>3.2569444444444443E-2</v>
          </cell>
          <cell r="AG63">
            <v>2.5624999999999998E-2</v>
          </cell>
          <cell r="AH63">
            <v>3.2847222222222222E-2</v>
          </cell>
          <cell r="AI63">
            <v>2.704861111111111E-2</v>
          </cell>
          <cell r="AJ63">
            <v>2.8946759259259259E-2</v>
          </cell>
          <cell r="AK63">
            <v>2.1342592592592594E-2</v>
          </cell>
          <cell r="AL63">
            <v>9.9884259259259266E-3</v>
          </cell>
          <cell r="AM63">
            <v>1.638888888888889E-2</v>
          </cell>
          <cell r="AN63">
            <v>2.2824074074074073E-2</v>
          </cell>
          <cell r="AO63">
            <v>1.9722222222222221E-2</v>
          </cell>
          <cell r="AP63">
            <v>3.5312499999999997E-2</v>
          </cell>
          <cell r="AQ63">
            <v>2.7222222222222221E-2</v>
          </cell>
          <cell r="AR63">
            <v>3.0682870370370371E-2</v>
          </cell>
          <cell r="AS63">
            <v>3.3784722222222223E-2</v>
          </cell>
          <cell r="AT63">
            <v>2.2210648148148149E-2</v>
          </cell>
          <cell r="AU63">
            <v>3.3958333333333333E-2</v>
          </cell>
          <cell r="AV63">
            <v>2.8819444444444446E-2</v>
          </cell>
          <cell r="AW63">
            <v>2.0462962962962964E-2</v>
          </cell>
          <cell r="AY63">
            <v>2.520081018518518E-2</v>
          </cell>
        </row>
        <row r="64">
          <cell r="A64" t="str">
            <v>Садикова Алина Закировна</v>
          </cell>
          <cell r="B64">
            <v>10</v>
          </cell>
          <cell r="C64">
            <v>0.6</v>
          </cell>
          <cell r="G64" t="str">
            <v>Садикова Алина Закировна</v>
          </cell>
          <cell r="H64">
            <v>17650.285714285717</v>
          </cell>
          <cell r="S64" t="str">
            <v>Анохина Ирина Юрьевна</v>
          </cell>
          <cell r="T64">
            <v>10</v>
          </cell>
          <cell r="U64">
            <v>10</v>
          </cell>
          <cell r="V64">
            <v>0</v>
          </cell>
          <cell r="AA64" t="str">
            <v>АП_НП_П_Ульяновск_ГПНК7_ГБ</v>
          </cell>
          <cell r="AB64">
            <v>0.24467592592592594</v>
          </cell>
          <cell r="AC64">
            <v>0.15734953703703702</v>
          </cell>
          <cell r="AD64">
            <v>0.19157407407407406</v>
          </cell>
          <cell r="AE64">
            <v>0.21159722222222221</v>
          </cell>
          <cell r="AF64">
            <v>0.25796296296296295</v>
          </cell>
          <cell r="AG64">
            <v>0.23874999999999999</v>
          </cell>
          <cell r="AH64">
            <v>0.20657407407407408</v>
          </cell>
          <cell r="AI64">
            <v>0.19322916666666667</v>
          </cell>
          <cell r="AJ64">
            <v>0.23700231481481482</v>
          </cell>
          <cell r="AK64">
            <v>0.22016203703703704</v>
          </cell>
          <cell r="AL64">
            <v>0.14619212962962963</v>
          </cell>
          <cell r="AM64">
            <v>0.13072916666666667</v>
          </cell>
          <cell r="AN64">
            <v>0.21252314814814816</v>
          </cell>
          <cell r="AO64">
            <v>0.18719907407407407</v>
          </cell>
          <cell r="AP64">
            <v>0.24253472222222222</v>
          </cell>
          <cell r="AQ64">
            <v>0.19752314814814814</v>
          </cell>
          <cell r="AR64">
            <v>0.18871527777777777</v>
          </cell>
          <cell r="AS64">
            <v>0.26719907407407406</v>
          </cell>
          <cell r="AT64">
            <v>0.25347222222222221</v>
          </cell>
          <cell r="AU64">
            <v>0.23702546296296295</v>
          </cell>
          <cell r="AV64">
            <v>0.18283564814814815</v>
          </cell>
          <cell r="AW64">
            <v>9.0381944444444445E-2</v>
          </cell>
          <cell r="AY64">
            <v>1.8273204607046074E-2</v>
          </cell>
        </row>
        <row r="65">
          <cell r="A65" t="str">
            <v>Саморзина Любовь Викторовна</v>
          </cell>
          <cell r="B65">
            <v>3</v>
          </cell>
          <cell r="C65">
            <v>0.66666666666666663</v>
          </cell>
          <cell r="G65" t="str">
            <v>Саморзина Любовь Викторовна</v>
          </cell>
          <cell r="H65">
            <v>14652</v>
          </cell>
          <cell r="S65" t="str">
            <v>Бахмутский Александр Вячеславович</v>
          </cell>
          <cell r="T65">
            <v>9</v>
          </cell>
          <cell r="U65">
            <v>9</v>
          </cell>
          <cell r="V65">
            <v>0</v>
          </cell>
          <cell r="AA65" t="str">
            <v>Алимов Ильдар Наильевич</v>
          </cell>
          <cell r="AB65">
            <v>1.6898148148148148E-3</v>
          </cell>
          <cell r="AC65">
            <v>1.3530092592592592E-2</v>
          </cell>
          <cell r="AD65">
            <v>2.2824074074074073E-2</v>
          </cell>
          <cell r="AE65">
            <v>1.5752314814814816E-2</v>
          </cell>
          <cell r="AF65">
            <v>1.5520833333333333E-2</v>
          </cell>
          <cell r="AG65">
            <v>2.2407407407407407E-2</v>
          </cell>
          <cell r="AH65">
            <v>2.3981481481481482E-2</v>
          </cell>
          <cell r="AI65">
            <v>1.0474537037037037E-2</v>
          </cell>
          <cell r="AJ65">
            <v>1.0428240740740741E-2</v>
          </cell>
          <cell r="AK65">
            <v>1.3020833333333334E-2</v>
          </cell>
          <cell r="AL65">
            <v>1.050925925925926E-2</v>
          </cell>
          <cell r="AM65">
            <v>4.6990740740740743E-3</v>
          </cell>
          <cell r="AN65">
            <v>1.1967592592592592E-2</v>
          </cell>
          <cell r="AO65">
            <v>1.1261574074074075E-2</v>
          </cell>
          <cell r="AP65">
            <v>9.0740740740740747E-3</v>
          </cell>
          <cell r="AQ65">
            <v>6.7592592592592591E-3</v>
          </cell>
          <cell r="AR65">
            <v>1.0868055555555556E-2</v>
          </cell>
          <cell r="AS65">
            <v>6.6319444444444446E-3</v>
          </cell>
          <cell r="AT65">
            <v>1.3495370370370371E-2</v>
          </cell>
          <cell r="AU65">
            <v>1.3761574074074074E-2</v>
          </cell>
          <cell r="AV65">
            <v>1.2835648148148148E-2</v>
          </cell>
          <cell r="AW65">
            <v>2.9282407407407408E-3</v>
          </cell>
          <cell r="AY65">
            <v>1.2019149831649832E-2</v>
          </cell>
        </row>
        <row r="66">
          <cell r="A66" t="str">
            <v>Сучкова Ольга Олеговна</v>
          </cell>
          <cell r="B66">
            <v>1</v>
          </cell>
          <cell r="C66">
            <v>1</v>
          </cell>
          <cell r="G66" t="str">
            <v>Сучкова Ольга Олеговна</v>
          </cell>
          <cell r="H66">
            <v>14652</v>
          </cell>
          <cell r="S66" t="str">
            <v>Храменков Владимир Игоревич</v>
          </cell>
          <cell r="T66">
            <v>6</v>
          </cell>
          <cell r="U66">
            <v>6</v>
          </cell>
          <cell r="V66">
            <v>0</v>
          </cell>
          <cell r="AA66" t="str">
            <v>Бахмутский Александр Вячеславович</v>
          </cell>
          <cell r="AB66">
            <v>9.5833333333333326E-3</v>
          </cell>
          <cell r="AC66">
            <v>1.4444444444444444E-2</v>
          </cell>
          <cell r="AD66">
            <v>5.4629629629629629E-3</v>
          </cell>
          <cell r="AE66">
            <v>9.8379629629629633E-3</v>
          </cell>
          <cell r="AF66">
            <v>1.3888888888888888E-2</v>
          </cell>
          <cell r="AG66">
            <v>2.5810185185185185E-3</v>
          </cell>
          <cell r="AH66">
            <v>1.40625E-2</v>
          </cell>
          <cell r="AI66">
            <v>5.8333333333333336E-3</v>
          </cell>
          <cell r="AJ66">
            <v>5.4282407407407404E-3</v>
          </cell>
          <cell r="AK66">
            <v>1.3506944444444445E-2</v>
          </cell>
          <cell r="AY66">
            <v>9.4629629629629612E-3</v>
          </cell>
        </row>
        <row r="67">
          <cell r="A67" t="str">
            <v>Таушкина Ольга Викторовна</v>
          </cell>
          <cell r="B67">
            <v>1</v>
          </cell>
          <cell r="C67" t="str">
            <v>0%</v>
          </cell>
          <cell r="G67" t="str">
            <v>Таушкина Ольга Викторовна</v>
          </cell>
          <cell r="H67">
            <v>6270</v>
          </cell>
          <cell r="S67" t="str">
            <v>Саранскова Кристина Александровна</v>
          </cell>
          <cell r="T67">
            <v>5</v>
          </cell>
          <cell r="U67">
            <v>5</v>
          </cell>
          <cell r="V67">
            <v>0</v>
          </cell>
          <cell r="AA67" t="str">
            <v>Владимирова Виктория Евгеньевна</v>
          </cell>
          <cell r="AB67">
            <v>2.8900462962962965E-2</v>
          </cell>
          <cell r="AC67">
            <v>2.8460648148148148E-2</v>
          </cell>
          <cell r="AD67">
            <v>9.6990740740740735E-3</v>
          </cell>
          <cell r="AE67">
            <v>4.7708333333333332E-2</v>
          </cell>
          <cell r="AF67">
            <v>3.8807870370370368E-2</v>
          </cell>
          <cell r="AG67">
            <v>4.0567129629629627E-2</v>
          </cell>
          <cell r="AH67">
            <v>1.8877314814814816E-2</v>
          </cell>
          <cell r="AI67">
            <v>1.8124999999999999E-2</v>
          </cell>
          <cell r="AJ67">
            <v>2.5173611111111112E-2</v>
          </cell>
          <cell r="AK67">
            <v>2.537037037037037E-2</v>
          </cell>
          <cell r="AL67">
            <v>5.3009259259259259E-3</v>
          </cell>
          <cell r="AM67">
            <v>2.1643518518518517E-2</v>
          </cell>
          <cell r="AN67">
            <v>1.1446759259259259E-2</v>
          </cell>
          <cell r="AO67">
            <v>2.3796296296296298E-2</v>
          </cell>
          <cell r="AP67">
            <v>1.7465277777777777E-2</v>
          </cell>
          <cell r="AQ67">
            <v>1.5405092592592592E-2</v>
          </cell>
          <cell r="AR67">
            <v>1.5393518518518518E-2</v>
          </cell>
          <cell r="AS67">
            <v>1.7256944444444443E-2</v>
          </cell>
          <cell r="AT67">
            <v>3.7939814814814815E-2</v>
          </cell>
          <cell r="AU67">
            <v>2.449074074074074E-2</v>
          </cell>
          <cell r="AV67">
            <v>1.4837962962962963E-2</v>
          </cell>
          <cell r="AW67">
            <v>1.1805555555555555E-2</v>
          </cell>
          <cell r="AY67">
            <v>2.2657828282828283E-2</v>
          </cell>
        </row>
        <row r="68">
          <cell r="A68" t="str">
            <v>Терентьев Сергей Николаевич</v>
          </cell>
          <cell r="B68">
            <v>18</v>
          </cell>
          <cell r="C68">
            <v>1</v>
          </cell>
          <cell r="G68" t="str">
            <v>Терентьев Сергей Николаевич</v>
          </cell>
          <cell r="H68">
            <v>14291.705882352942</v>
          </cell>
          <cell r="S68" t="str">
            <v>Карпушов Виталий Алексеевич</v>
          </cell>
          <cell r="T68">
            <v>3</v>
          </cell>
          <cell r="U68">
            <v>3</v>
          </cell>
          <cell r="V68">
            <v>0</v>
          </cell>
          <cell r="AA68" t="str">
            <v>Захарычев Алексей Юрьевич</v>
          </cell>
          <cell r="AB68">
            <v>1.5902777777777776E-2</v>
          </cell>
          <cell r="AC68">
            <v>7.905092592592592E-3</v>
          </cell>
          <cell r="AD68">
            <v>3.3796296296296296E-3</v>
          </cell>
          <cell r="AE68">
            <v>5.3819444444444444E-3</v>
          </cell>
          <cell r="AF68">
            <v>3.681712962962963E-2</v>
          </cell>
          <cell r="AG68">
            <v>7.5810185185185182E-3</v>
          </cell>
          <cell r="AH68">
            <v>7.4537037037037037E-3</v>
          </cell>
          <cell r="AI68">
            <v>6.7939814814814816E-3</v>
          </cell>
          <cell r="AJ68">
            <v>1.0787037037037038E-2</v>
          </cell>
          <cell r="AK68">
            <v>1.8356481481481481E-2</v>
          </cell>
          <cell r="AL68">
            <v>1.8159722222222223E-2</v>
          </cell>
          <cell r="AM68">
            <v>5.8333333333333336E-3</v>
          </cell>
          <cell r="AN68">
            <v>2.4814814814814814E-2</v>
          </cell>
          <cell r="AO68">
            <v>8.1828703703703699E-3</v>
          </cell>
          <cell r="AP68">
            <v>1.3900462962962963E-2</v>
          </cell>
          <cell r="AQ68">
            <v>2.5231481481481483E-2</v>
          </cell>
          <cell r="AR68">
            <v>1.2048611111111111E-2</v>
          </cell>
          <cell r="AS68">
            <v>0.01</v>
          </cell>
          <cell r="AT68">
            <v>5.8680555555555552E-3</v>
          </cell>
          <cell r="AU68">
            <v>5.7523148148148151E-3</v>
          </cell>
          <cell r="AV68">
            <v>4.6643518518518518E-3</v>
          </cell>
          <cell r="AW68">
            <v>7.5115740740740742E-3</v>
          </cell>
          <cell r="AY68">
            <v>1.1923926767676772E-2</v>
          </cell>
        </row>
        <row r="69">
          <cell r="A69" t="str">
            <v>Ханбекова Альбина Хамзаевна</v>
          </cell>
          <cell r="B69">
            <v>19</v>
          </cell>
          <cell r="C69">
            <v>0.89473684210526316</v>
          </cell>
          <cell r="G69" t="str">
            <v>Ханбекова Альбина Хамзаевна</v>
          </cell>
          <cell r="H69">
            <v>13822.588235294119</v>
          </cell>
          <cell r="S69" t="str">
            <v>Фролова Евгения Валерьевна</v>
          </cell>
          <cell r="T69">
            <v>2</v>
          </cell>
          <cell r="U69">
            <v>2</v>
          </cell>
          <cell r="V69">
            <v>0</v>
          </cell>
          <cell r="AA69" t="str">
            <v>Кирюшкина Дарья Викторовна</v>
          </cell>
          <cell r="AG69">
            <v>3.3564814814814816E-3</v>
          </cell>
          <cell r="AH69">
            <v>7.9861111111111116E-4</v>
          </cell>
          <cell r="AI69">
            <v>2.6967592592592594E-3</v>
          </cell>
          <cell r="AJ69">
            <v>3.3217592592592591E-3</v>
          </cell>
          <cell r="AK69">
            <v>7.2685185185185188E-3</v>
          </cell>
          <cell r="AL69">
            <v>6.7939814814814816E-3</v>
          </cell>
          <cell r="AM69">
            <v>4.9652777777777777E-3</v>
          </cell>
          <cell r="AN69">
            <v>3.1712962962962962E-3</v>
          </cell>
          <cell r="AO69">
            <v>1.4363425925925925E-2</v>
          </cell>
          <cell r="AP69">
            <v>2.0266203703703703E-2</v>
          </cell>
          <cell r="AQ69">
            <v>1.1608796296296296E-2</v>
          </cell>
          <cell r="AR69">
            <v>7.5231481481481477E-3</v>
          </cell>
          <cell r="AS69">
            <v>2.0185185185185184E-2</v>
          </cell>
          <cell r="AT69">
            <v>4.1898148148148146E-3</v>
          </cell>
          <cell r="AU69">
            <v>1.5844907407407408E-2</v>
          </cell>
          <cell r="AV69">
            <v>1.4340277777777778E-2</v>
          </cell>
          <cell r="AW69">
            <v>8.6921296296296295E-3</v>
          </cell>
          <cell r="AY69">
            <v>8.7874455337690616E-3</v>
          </cell>
        </row>
        <row r="70">
          <cell r="A70" t="str">
            <v>Общий итог</v>
          </cell>
          <cell r="B70">
            <v>502</v>
          </cell>
          <cell r="G70" t="str">
            <v>Общий итог</v>
          </cell>
          <cell r="H70">
            <v>13819.540481400438</v>
          </cell>
          <cell r="S70" t="str">
            <v>Шустова Наталья Викторовна</v>
          </cell>
          <cell r="T70">
            <v>1</v>
          </cell>
          <cell r="U70">
            <v>1</v>
          </cell>
          <cell r="V70">
            <v>0</v>
          </cell>
          <cell r="AA70" t="str">
            <v>Лисков Владислав Олегович</v>
          </cell>
          <cell r="AB70">
            <v>5.7893518518518518E-2</v>
          </cell>
          <cell r="AC70">
            <v>9.6296296296296303E-3</v>
          </cell>
          <cell r="AD70">
            <v>1.7314814814814814E-2</v>
          </cell>
          <cell r="AE70">
            <v>2.2303240740740742E-2</v>
          </cell>
          <cell r="AF70">
            <v>3.8668981481481485E-2</v>
          </cell>
          <cell r="AG70">
            <v>2.5775462962962962E-2</v>
          </cell>
          <cell r="AH70">
            <v>2.8668981481481483E-2</v>
          </cell>
          <cell r="AI70">
            <v>1.9131944444444444E-2</v>
          </cell>
          <cell r="AJ70">
            <v>2.2233796296296297E-2</v>
          </cell>
          <cell r="AK70">
            <v>1.5601851851851851E-2</v>
          </cell>
          <cell r="AL70">
            <v>4.8495370370370368E-3</v>
          </cell>
          <cell r="AM70">
            <v>2.9548611111111112E-2</v>
          </cell>
          <cell r="AN70">
            <v>4.9375000000000002E-2</v>
          </cell>
          <cell r="AO70">
            <v>2.2291666666666668E-2</v>
          </cell>
          <cell r="AP70">
            <v>2.7592592592592592E-2</v>
          </cell>
          <cell r="AQ70">
            <v>2.3414351851851853E-2</v>
          </cell>
          <cell r="AR70">
            <v>9.7106481481481488E-3</v>
          </cell>
          <cell r="AS70">
            <v>5.1446759259259262E-2</v>
          </cell>
          <cell r="AT70">
            <v>2.0729166666666667E-2</v>
          </cell>
          <cell r="AU70">
            <v>6.025462962962963E-2</v>
          </cell>
          <cell r="AV70">
            <v>1.7615740740740741E-2</v>
          </cell>
          <cell r="AW70">
            <v>2.417824074074074E-2</v>
          </cell>
          <cell r="AY70">
            <v>2.7192234848484851E-2</v>
          </cell>
        </row>
        <row r="71">
          <cell r="S71" t="str">
            <v>Кулаков Александр Валерьевич</v>
          </cell>
          <cell r="T71">
            <v>1</v>
          </cell>
          <cell r="U71">
            <v>1</v>
          </cell>
          <cell r="V71">
            <v>0</v>
          </cell>
          <cell r="AA71" t="str">
            <v>Пахомова Юлия Сергеевна</v>
          </cell>
          <cell r="AB71">
            <v>3.9467592592592592E-3</v>
          </cell>
          <cell r="AC71">
            <v>4.1319444444444442E-3</v>
          </cell>
          <cell r="AD71">
            <v>1.0092592592592592E-2</v>
          </cell>
          <cell r="AE71">
            <v>1.4224537037037037E-2</v>
          </cell>
          <cell r="AF71">
            <v>2.1435185185185186E-2</v>
          </cell>
          <cell r="AG71">
            <v>8.7962962962962968E-3</v>
          </cell>
          <cell r="AH71">
            <v>1.8807870370370371E-2</v>
          </cell>
          <cell r="AI71">
            <v>2.7094907407407408E-2</v>
          </cell>
          <cell r="AJ71">
            <v>2.3055555555555555E-2</v>
          </cell>
          <cell r="AK71">
            <v>1.3043981481481481E-2</v>
          </cell>
          <cell r="AL71">
            <v>9.8611111111111104E-3</v>
          </cell>
          <cell r="AM71">
            <v>5.7870370370370367E-3</v>
          </cell>
          <cell r="AN71">
            <v>1.3888888888888888E-2</v>
          </cell>
          <cell r="AO71">
            <v>1.4166666666666666E-2</v>
          </cell>
          <cell r="AP71">
            <v>1.8090277777777778E-2</v>
          </cell>
          <cell r="AQ71">
            <v>2.2453703703703705E-2</v>
          </cell>
          <cell r="AR71">
            <v>1.150462962962963E-2</v>
          </cell>
          <cell r="AS71">
            <v>1.4166666666666666E-2</v>
          </cell>
          <cell r="AT71">
            <v>1.5289351851851853E-2</v>
          </cell>
          <cell r="AU71">
            <v>1.6273148148148148E-2</v>
          </cell>
          <cell r="AV71">
            <v>5.8217592592592592E-3</v>
          </cell>
          <cell r="AW71">
            <v>3.6111111111111109E-3</v>
          </cell>
          <cell r="AY71">
            <v>1.343381734006734E-2</v>
          </cell>
        </row>
        <row r="72">
          <cell r="S72" t="str">
            <v>Ткачёв Никита Сергеевич</v>
          </cell>
          <cell r="T72">
            <v>0</v>
          </cell>
          <cell r="U72">
            <v>0</v>
          </cell>
          <cell r="V72">
            <v>0</v>
          </cell>
          <cell r="AA72" t="str">
            <v>Садикова Алина Закировна</v>
          </cell>
          <cell r="AH72">
            <v>3.6689814814814814E-3</v>
          </cell>
          <cell r="AI72">
            <v>1.861111111111111E-2</v>
          </cell>
          <cell r="AJ72">
            <v>1.3969907407407407E-2</v>
          </cell>
          <cell r="AK72">
            <v>3.8078703703703703E-3</v>
          </cell>
          <cell r="AL72">
            <v>2.476851851851852E-3</v>
          </cell>
          <cell r="AM72">
            <v>4.0509259259259257E-3</v>
          </cell>
          <cell r="AN72">
            <v>7.4074074074074077E-3</v>
          </cell>
          <cell r="AO72">
            <v>6.2847222222222219E-3</v>
          </cell>
          <cell r="AP72">
            <v>1.2638888888888889E-2</v>
          </cell>
          <cell r="AQ72">
            <v>4.6412037037037038E-3</v>
          </cell>
          <cell r="AR72">
            <v>2.3981481481481482E-2</v>
          </cell>
          <cell r="AS72">
            <v>2.1226851851851851E-2</v>
          </cell>
          <cell r="AT72">
            <v>2.9722222222222223E-2</v>
          </cell>
          <cell r="AU72">
            <v>8.2291666666666659E-3</v>
          </cell>
          <cell r="AV72">
            <v>7.8125E-3</v>
          </cell>
          <cell r="AY72">
            <v>1.123533950617284E-2</v>
          </cell>
        </row>
        <row r="73">
          <cell r="S73" t="str">
            <v>Разва Екатерина Анатольевна</v>
          </cell>
          <cell r="T73">
            <v>0</v>
          </cell>
          <cell r="U73">
            <v>0</v>
          </cell>
          <cell r="V73">
            <v>0</v>
          </cell>
          <cell r="AA73" t="str">
            <v>Саморзина Любовь Викторовна</v>
          </cell>
          <cell r="AO73">
            <v>2.0717592592592593E-3</v>
          </cell>
          <cell r="AP73">
            <v>9.2245370370370363E-3</v>
          </cell>
          <cell r="AQ73">
            <v>1.0983796296296297E-2</v>
          </cell>
          <cell r="AR73">
            <v>7.8125E-3</v>
          </cell>
          <cell r="AS73">
            <v>1.0694444444444444E-2</v>
          </cell>
          <cell r="AT73">
            <v>1.9652777777777779E-2</v>
          </cell>
          <cell r="AU73">
            <v>1.0497685185185185E-2</v>
          </cell>
          <cell r="AV73">
            <v>2.1608796296296296E-2</v>
          </cell>
          <cell r="AW73">
            <v>3.1481481481481482E-3</v>
          </cell>
          <cell r="AY73">
            <v>1.0632716049382715E-2</v>
          </cell>
        </row>
        <row r="74">
          <cell r="S74" t="str">
            <v>Забродин Максим Александрович</v>
          </cell>
          <cell r="T74">
            <v>0</v>
          </cell>
          <cell r="U74">
            <v>0</v>
          </cell>
          <cell r="V74">
            <v>0</v>
          </cell>
          <cell r="AA74" t="str">
            <v>Сучкова Ольга Олеговна</v>
          </cell>
          <cell r="AB74">
            <v>1.8263888888888889E-2</v>
          </cell>
          <cell r="AC74">
            <v>7.4421296296296293E-3</v>
          </cell>
          <cell r="AD74">
            <v>9.2245370370370363E-3</v>
          </cell>
          <cell r="AE74">
            <v>1.15625E-2</v>
          </cell>
          <cell r="AF74">
            <v>1.6145833333333335E-2</v>
          </cell>
          <cell r="AG74">
            <v>2.988425925925926E-2</v>
          </cell>
          <cell r="AH74">
            <v>1.4687499999999999E-2</v>
          </cell>
          <cell r="AI74">
            <v>1.1909722222222223E-2</v>
          </cell>
          <cell r="AJ74">
            <v>1.4317129629629629E-2</v>
          </cell>
          <cell r="AK74">
            <v>1.96875E-2</v>
          </cell>
          <cell r="AL74">
            <v>1.6215277777777776E-2</v>
          </cell>
          <cell r="AM74">
            <v>1.1921296296296296E-2</v>
          </cell>
          <cell r="AN74">
            <v>9.0856481481481483E-3</v>
          </cell>
          <cell r="AO74">
            <v>1.5347222222222222E-2</v>
          </cell>
          <cell r="AP74">
            <v>1.207175925925926E-2</v>
          </cell>
          <cell r="AQ74">
            <v>1.6157407407407409E-2</v>
          </cell>
          <cell r="AR74">
            <v>1.1099537037037036E-2</v>
          </cell>
          <cell r="AS74">
            <v>2.7708333333333335E-2</v>
          </cell>
          <cell r="AT74">
            <v>2.5752314814814815E-2</v>
          </cell>
          <cell r="AU74">
            <v>1.7928240740740741E-2</v>
          </cell>
          <cell r="AV74">
            <v>1.2638888888888889E-2</v>
          </cell>
          <cell r="AW74">
            <v>6.2615740740740739E-3</v>
          </cell>
          <cell r="AY74">
            <v>1.5241477272727273E-2</v>
          </cell>
        </row>
        <row r="75">
          <cell r="S75" t="str">
            <v>Пархоменко Владислав Александрович</v>
          </cell>
          <cell r="T75">
            <v>0</v>
          </cell>
          <cell r="AA75" t="str">
            <v>Таушкина Ольга Викторовна</v>
          </cell>
          <cell r="AB75">
            <v>3.4027777777777775E-2</v>
          </cell>
          <cell r="AC75">
            <v>2.0752314814814814E-2</v>
          </cell>
          <cell r="AD75">
            <v>1.4618055555555556E-2</v>
          </cell>
          <cell r="AE75">
            <v>1.8865740740740742E-2</v>
          </cell>
          <cell r="AF75">
            <v>2.3240740740740742E-2</v>
          </cell>
          <cell r="AG75">
            <v>3.0671296296296297E-2</v>
          </cell>
          <cell r="AH75">
            <v>1.744212962962963E-2</v>
          </cell>
          <cell r="AI75">
            <v>1.1574074074074073E-2</v>
          </cell>
          <cell r="AJ75">
            <v>3.0590277777777779E-2</v>
          </cell>
          <cell r="AK75">
            <v>4.0173611111111111E-2</v>
          </cell>
          <cell r="AL75">
            <v>2.7939814814814813E-2</v>
          </cell>
          <cell r="AN75">
            <v>2.8020833333333332E-2</v>
          </cell>
          <cell r="AO75">
            <v>1.1574074074074073E-2</v>
          </cell>
          <cell r="AP75">
            <v>2.0347222222222221E-2</v>
          </cell>
          <cell r="AQ75">
            <v>1.5740740740740739E-2</v>
          </cell>
          <cell r="AS75">
            <v>3.2523148148148148E-2</v>
          </cell>
          <cell r="AT75">
            <v>1.5648148148148147E-2</v>
          </cell>
          <cell r="AU75">
            <v>1.207175925925926E-2</v>
          </cell>
          <cell r="AV75">
            <v>1.2442129629629629E-2</v>
          </cell>
          <cell r="AY75">
            <v>2.2013888888888888E-2</v>
          </cell>
        </row>
        <row r="76">
          <cell r="S76" t="str">
            <v>Юрасова Ольга Викторовна</v>
          </cell>
          <cell r="T76">
            <v>0</v>
          </cell>
          <cell r="AA76" t="str">
            <v>Терентьев Сергей Николаевич</v>
          </cell>
          <cell r="AB76">
            <v>3.8310185185185183E-2</v>
          </cell>
          <cell r="AC76">
            <v>1.0486111111111111E-2</v>
          </cell>
          <cell r="AD76">
            <v>3.6180555555555556E-2</v>
          </cell>
          <cell r="AE76">
            <v>3.0254629629629631E-2</v>
          </cell>
          <cell r="AF76">
            <v>3.0960648148148147E-2</v>
          </cell>
          <cell r="AG76">
            <v>2.9502314814814815E-2</v>
          </cell>
          <cell r="AH76">
            <v>2.630787037037037E-2</v>
          </cell>
          <cell r="AI76">
            <v>2.1226851851851851E-2</v>
          </cell>
          <cell r="AJ76">
            <v>4.9317129629629627E-2</v>
          </cell>
          <cell r="AK76">
            <v>2.4270833333333332E-2</v>
          </cell>
          <cell r="AL76">
            <v>2.8715277777777777E-2</v>
          </cell>
          <cell r="AM76">
            <v>2.2430555555555554E-2</v>
          </cell>
          <cell r="AN76">
            <v>2.6435185185185187E-2</v>
          </cell>
          <cell r="AO76">
            <v>3.7349537037037035E-2</v>
          </cell>
          <cell r="AP76">
            <v>6.3333333333333339E-2</v>
          </cell>
          <cell r="AQ76">
            <v>2.9571759259259259E-2</v>
          </cell>
          <cell r="AR76">
            <v>4.0879629629629627E-2</v>
          </cell>
          <cell r="AS76">
            <v>3.2754629629629627E-2</v>
          </cell>
          <cell r="AT76">
            <v>4.040509259259259E-2</v>
          </cell>
          <cell r="AU76">
            <v>3.3437500000000002E-2</v>
          </cell>
          <cell r="AV76">
            <v>4.0474537037037038E-2</v>
          </cell>
          <cell r="AW76">
            <v>3.5185185185185185E-3</v>
          </cell>
          <cell r="AY76">
            <v>3.1641940235690239E-2</v>
          </cell>
        </row>
        <row r="77">
          <cell r="S77" t="str">
            <v>Ткачева Таисия Сергеевна</v>
          </cell>
          <cell r="T77">
            <v>0</v>
          </cell>
          <cell r="AA77" t="str">
            <v>Ханбекова Альбина Хамзаевна</v>
          </cell>
          <cell r="AB77">
            <v>3.6157407407407409E-2</v>
          </cell>
          <cell r="AC77">
            <v>4.0567129629629627E-2</v>
          </cell>
          <cell r="AD77">
            <v>6.277777777777778E-2</v>
          </cell>
          <cell r="AE77">
            <v>3.5706018518518519E-2</v>
          </cell>
          <cell r="AF77">
            <v>2.2476851851851852E-2</v>
          </cell>
          <cell r="AG77">
            <v>3.7627314814814815E-2</v>
          </cell>
          <cell r="AH77">
            <v>3.1817129629629633E-2</v>
          </cell>
          <cell r="AI77">
            <v>3.9756944444444442E-2</v>
          </cell>
          <cell r="AJ77">
            <v>2.837962962962963E-2</v>
          </cell>
          <cell r="AK77">
            <v>2.6053240740740741E-2</v>
          </cell>
          <cell r="AL77">
            <v>1.5370370370370371E-2</v>
          </cell>
          <cell r="AM77">
            <v>1.9849537037037037E-2</v>
          </cell>
          <cell r="AN77">
            <v>2.6909722222222224E-2</v>
          </cell>
          <cell r="AO77">
            <v>2.0509259259259258E-2</v>
          </cell>
          <cell r="AP77">
            <v>1.8530092592592591E-2</v>
          </cell>
          <cell r="AQ77">
            <v>1.5555555555555555E-2</v>
          </cell>
          <cell r="AR77">
            <v>3.7893518518518521E-2</v>
          </cell>
          <cell r="AS77">
            <v>2.2604166666666668E-2</v>
          </cell>
          <cell r="AT77">
            <v>2.4780092592592593E-2</v>
          </cell>
          <cell r="AU77">
            <v>1.8483796296296297E-2</v>
          </cell>
          <cell r="AV77">
            <v>1.7743055555555557E-2</v>
          </cell>
          <cell r="AW77">
            <v>1.8726851851851852E-2</v>
          </cell>
          <cell r="AY77">
            <v>2.810343013468013E-2</v>
          </cell>
        </row>
        <row r="78">
          <cell r="S78" t="str">
            <v>Соломатина Анна Николаевна</v>
          </cell>
          <cell r="T78">
            <v>0</v>
          </cell>
          <cell r="AA78" t="str">
            <v>Общий итог</v>
          </cell>
          <cell r="AB78">
            <v>1.1459375000000001</v>
          </cell>
          <cell r="AC78">
            <v>0.8445138888888889</v>
          </cell>
          <cell r="AD78">
            <v>0.93170138888888887</v>
          </cell>
          <cell r="AE78">
            <v>1.0204282407407408</v>
          </cell>
          <cell r="AF78">
            <v>1.0722685185185186</v>
          </cell>
          <cell r="AG78">
            <v>1.0563773148148148</v>
          </cell>
          <cell r="AH78">
            <v>0.93240740740740746</v>
          </cell>
          <cell r="AI78">
            <v>0.9124768518518519</v>
          </cell>
          <cell r="AJ78">
            <v>0.99348379629629635</v>
          </cell>
          <cell r="AK78">
            <v>1.0602662037037036</v>
          </cell>
          <cell r="AL78">
            <v>0.85844907407407411</v>
          </cell>
          <cell r="AM78">
            <v>0.94508101851851856</v>
          </cell>
          <cell r="AN78">
            <v>1.0090856481481481</v>
          </cell>
          <cell r="AO78">
            <v>1.0261921296296297</v>
          </cell>
          <cell r="AP78">
            <v>1.2590277777777779</v>
          </cell>
          <cell r="AQ78">
            <v>0.95702546296296298</v>
          </cell>
          <cell r="AR78">
            <v>0.99234953703703699</v>
          </cell>
          <cell r="AS78">
            <v>1.130474537037037</v>
          </cell>
          <cell r="AT78">
            <v>1.0188773148148149</v>
          </cell>
          <cell r="AU78">
            <v>1.0599305555555556</v>
          </cell>
          <cell r="AV78">
            <v>0.85884259259259255</v>
          </cell>
          <cell r="AW78">
            <v>0.51111111111111107</v>
          </cell>
        </row>
        <row r="79">
          <cell r="S79" t="str">
            <v>Кокорина Светлана Сергеевна</v>
          </cell>
          <cell r="T79">
            <v>0</v>
          </cell>
        </row>
        <row r="80">
          <cell r="S80" t="str">
            <v>Никитина Дарья Александровна</v>
          </cell>
          <cell r="T80">
            <v>0</v>
          </cell>
        </row>
        <row r="81">
          <cell r="S81" t="str">
            <v>Общий итог</v>
          </cell>
          <cell r="T81">
            <v>1856</v>
          </cell>
        </row>
      </sheetData>
      <sheetData sheetId="4"/>
      <sheetData sheetId="5">
        <row r="13">
          <cell r="C13" t="str">
            <v>План</v>
          </cell>
          <cell r="D13" t="str">
            <v>Факт</v>
          </cell>
          <cell r="E13" t="str">
            <v>% план</v>
          </cell>
          <cell r="F13" t="str">
            <v>Целевых</v>
          </cell>
          <cell r="G13" t="str">
            <v>RR</v>
          </cell>
          <cell r="H13" t="str">
            <v>Баллы план</v>
          </cell>
          <cell r="I13" t="str">
            <v>Презы</v>
          </cell>
          <cell r="J13" t="str">
            <v>Баллы презы</v>
          </cell>
        </row>
        <row r="14">
          <cell r="A14" t="str">
            <v>АП_НП_П_Краснодар_ГПНК1_ГБ</v>
          </cell>
          <cell r="B14" t="str">
            <v>Яковлева Наталья Сардаровна</v>
          </cell>
          <cell r="C14">
            <v>67</v>
          </cell>
          <cell r="D14">
            <v>98</v>
          </cell>
          <cell r="E14">
            <v>1.4626865671641791</v>
          </cell>
          <cell r="F14">
            <v>0.83673469387755106</v>
          </cell>
          <cell r="G14">
            <v>1.3527114647804306</v>
          </cell>
          <cell r="H14">
            <v>3</v>
          </cell>
          <cell r="I14">
            <v>6.6558147947187563E-2</v>
          </cell>
          <cell r="J14">
            <v>0</v>
          </cell>
        </row>
        <row r="15">
          <cell r="A15" t="str">
            <v>АП_НП_П_Краснодар_ГПНК6_ГБ</v>
          </cell>
          <cell r="B15" t="str">
            <v>Околелова Екатерина Николаевна</v>
          </cell>
          <cell r="C15">
            <v>68</v>
          </cell>
          <cell r="D15">
            <v>65</v>
          </cell>
          <cell r="E15">
            <v>0.95588235294117652</v>
          </cell>
          <cell r="F15">
            <v>0.86153846153846159</v>
          </cell>
          <cell r="G15">
            <v>0.75877432260410993</v>
          </cell>
          <cell r="H15">
            <v>1</v>
          </cell>
          <cell r="I15">
            <v>6.6924328722538645E-2</v>
          </cell>
          <cell r="J15">
            <v>0</v>
          </cell>
        </row>
        <row r="16">
          <cell r="A16" t="str">
            <v>АП_НП_П_Ульяновск_ГПНК1_ГБ</v>
          </cell>
          <cell r="B16" t="str">
            <v>Забродин Максим Александрович</v>
          </cell>
          <cell r="C16">
            <v>71</v>
          </cell>
          <cell r="D16">
            <v>119</v>
          </cell>
          <cell r="E16">
            <v>1.676056338028169</v>
          </cell>
          <cell r="F16">
            <v>0.92436974789915971</v>
          </cell>
          <cell r="G16">
            <v>1.0523329129886507</v>
          </cell>
          <cell r="H16">
            <v>3</v>
          </cell>
          <cell r="I16">
            <v>6.385404789053592E-2</v>
          </cell>
          <cell r="J16">
            <v>0</v>
          </cell>
        </row>
        <row r="17">
          <cell r="A17" t="str">
            <v>АП_НП_П_Ульяновск_ГПНК6_ГБ</v>
          </cell>
          <cell r="B17" t="str">
            <v>Ткачев Никита Сергеевич</v>
          </cell>
          <cell r="C17">
            <v>68</v>
          </cell>
          <cell r="D17">
            <v>98</v>
          </cell>
          <cell r="E17">
            <v>1.4411764705882353</v>
          </cell>
          <cell r="F17">
            <v>0.89795918367346939</v>
          </cell>
          <cell r="G17">
            <v>0.82297830374753456</v>
          </cell>
          <cell r="H17">
            <v>3</v>
          </cell>
          <cell r="I17">
            <v>5.6121596793051613E-2</v>
          </cell>
          <cell r="J17">
            <v>0</v>
          </cell>
        </row>
        <row r="18">
          <cell r="A18" t="str">
            <v>АП_НП_П_Ульяновск_ГПНК7_ГБ</v>
          </cell>
          <cell r="B18" t="str">
            <v>Шустова Наталья Викторовна</v>
          </cell>
          <cell r="C18">
            <v>64</v>
          </cell>
          <cell r="D18">
            <v>122</v>
          </cell>
          <cell r="E18">
            <v>1.90625</v>
          </cell>
          <cell r="F18">
            <v>0.86885245901639341</v>
          </cell>
          <cell r="G18">
            <v>0.83212250712250713</v>
          </cell>
          <cell r="H18">
            <v>3</v>
          </cell>
          <cell r="I18">
            <v>5.8472391805725138E-2</v>
          </cell>
          <cell r="J18">
            <v>0</v>
          </cell>
        </row>
        <row r="19">
          <cell r="A19" t="str">
            <v>КЦЕ_НП_Е_Тула_ТКЦ11_ГБ</v>
          </cell>
          <cell r="B19" t="str">
            <v>Перепелова Оксана Николаевна</v>
          </cell>
          <cell r="C19">
            <v>107</v>
          </cell>
          <cell r="D19">
            <v>103</v>
          </cell>
          <cell r="E19">
            <v>0.96261682242990654</v>
          </cell>
          <cell r="F19">
            <v>0.84466019417475724</v>
          </cell>
          <cell r="G19">
            <v>0.65669371196754545</v>
          </cell>
          <cell r="H19">
            <v>1</v>
          </cell>
          <cell r="I19">
            <v>8.2506324187585134E-2</v>
          </cell>
          <cell r="J19">
            <v>0</v>
          </cell>
        </row>
        <row r="20">
          <cell r="A20" t="str">
            <v>КЦЕ_НП_Е_Тула_ТКЦ4_ГБ</v>
          </cell>
          <cell r="B20" t="str">
            <v>Карназеева Мария Валерьевна</v>
          </cell>
          <cell r="C20">
            <v>106</v>
          </cell>
          <cell r="D20">
            <v>170</v>
          </cell>
          <cell r="E20">
            <v>1.6037735849056605</v>
          </cell>
          <cell r="F20">
            <v>0.81764705882352939</v>
          </cell>
          <cell r="G20">
            <v>0.57993730407523492</v>
          </cell>
          <cell r="H20">
            <v>3</v>
          </cell>
          <cell r="I20">
            <v>8.4616534609059657E-2</v>
          </cell>
          <cell r="J20">
            <v>0</v>
          </cell>
        </row>
        <row r="21">
          <cell r="A21" t="str">
            <v>КЦЕ_НП_Е_Тула_ТКЦ6_ГБ</v>
          </cell>
          <cell r="B21" t="str">
            <v>Кеврик Яна Александровна</v>
          </cell>
          <cell r="C21">
            <v>105</v>
          </cell>
          <cell r="D21">
            <v>137</v>
          </cell>
          <cell r="E21">
            <v>1.3047619047619048</v>
          </cell>
          <cell r="F21">
            <v>0.84671532846715325</v>
          </cell>
          <cell r="G21">
            <v>0.63793103448275845</v>
          </cell>
          <cell r="H21">
            <v>3</v>
          </cell>
          <cell r="I21">
            <v>7.5406381697772432E-2</v>
          </cell>
          <cell r="J21">
            <v>0</v>
          </cell>
        </row>
        <row r="22">
          <cell r="A22" t="str">
            <v>КЦЕ_НП_Е_Тула_ТКЦ7_ГБ</v>
          </cell>
          <cell r="B22" t="str">
            <v>Лисицына Наталья Александровна</v>
          </cell>
          <cell r="C22">
            <v>104</v>
          </cell>
          <cell r="D22">
            <v>133</v>
          </cell>
          <cell r="E22">
            <v>1.2788461538461537</v>
          </cell>
          <cell r="F22">
            <v>0.8721804511278195</v>
          </cell>
          <cell r="G22">
            <v>0</v>
          </cell>
          <cell r="H22">
            <v>2.5</v>
          </cell>
          <cell r="I22">
            <v>8.2815387199731222E-2</v>
          </cell>
          <cell r="J22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zoomScale="90" zoomScaleNormal="90" workbookViewId="0">
      <selection activeCell="N31" sqref="N31"/>
    </sheetView>
  </sheetViews>
  <sheetFormatPr defaultRowHeight="15" x14ac:dyDescent="0.25"/>
  <cols>
    <col min="1" max="1" width="42" customWidth="1"/>
    <col min="2" max="2" width="12.140625" style="17" customWidth="1"/>
    <col min="3" max="3" width="9.140625" style="17"/>
    <col min="4" max="4" width="9.85546875" style="17" customWidth="1"/>
    <col min="5" max="5" width="12.28515625" style="18" customWidth="1"/>
    <col min="6" max="6" width="8.42578125" customWidth="1"/>
  </cols>
  <sheetData>
    <row r="1" spans="1:6" ht="30.75" thickBot="1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ht="15.75" thickBot="1" x14ac:dyDescent="0.3">
      <c r="A2" s="3" t="s">
        <v>5</v>
      </c>
      <c r="B2" s="4">
        <f>VLOOKUP(A2,'[1]Расчет РГ'!$A$13:$H$18,5,0)</f>
        <v>1.4626865671641791</v>
      </c>
      <c r="C2" s="5">
        <f>IFERROR(VLOOKUP(A2,'[1]Расчеты АП_менеджер'!G:H,2,0),"0")</f>
        <v>13295.278350515462</v>
      </c>
      <c r="D2" s="4">
        <f>IFERROR(VLOOKUP(A2,'[1]Расчеты АП_менеджер'!A:C,3,0),"0%")</f>
        <v>0.83673469387755106</v>
      </c>
      <c r="E2" s="4">
        <f>VLOOKUP(A2,'[1]Расчет РГ'!A:J,9,0)</f>
        <v>6.6558147947187563E-2</v>
      </c>
      <c r="F2" s="6">
        <f>IFERROR(VLOOKUP(A2,'[1]Расчеты АП_менеджер'!AA:AY,25,0),"0:00:00")</f>
        <v>2.8103091931216923E-2</v>
      </c>
    </row>
    <row r="3" spans="1:6" x14ac:dyDescent="0.25">
      <c r="A3" s="7" t="s">
        <v>6</v>
      </c>
      <c r="B3" s="8">
        <f>VLOOKUP(A3,'[1]Расчеты АП_менеджер'!N:P,2,0)</f>
        <v>1.5555555555555556</v>
      </c>
      <c r="C3" s="9">
        <f>IFERROR(VLOOKUP(A3,'[1]Расчеты АП_менеджер'!G:H,2,0),"0")</f>
        <v>15053.692307692307</v>
      </c>
      <c r="D3" s="8">
        <f>IFERROR(VLOOKUP(A3,'[1]Расчеты АП_менеджер'!A:C,3,0),"0%")</f>
        <v>0.8571428571428571</v>
      </c>
      <c r="E3" s="9">
        <f>VLOOKUP(A3,'[1]Расчеты АП_менеджер'!S:V,3,0)</f>
        <v>23</v>
      </c>
      <c r="F3" s="10">
        <f>IFERROR(VLOOKUP(A3,'[1]Расчеты АП_менеджер'!AA:AY,25,0),"0:00:00")</f>
        <v>2.2063657407407403E-2</v>
      </c>
    </row>
    <row r="4" spans="1:6" x14ac:dyDescent="0.25">
      <c r="A4" s="7" t="s">
        <v>7</v>
      </c>
      <c r="B4" s="8">
        <f>VLOOKUP(A4,'[1]Расчеты АП_менеджер'!N:P,2,0)</f>
        <v>0.2857142857142857</v>
      </c>
      <c r="C4" s="9">
        <f>IFERROR(VLOOKUP(A4,'[1]Расчеты АП_менеджер'!G:H,2,0),"0")</f>
        <v>9490</v>
      </c>
      <c r="D4" s="8">
        <f>IFERROR(VLOOKUP(A4,'[1]Расчеты АП_менеджер'!A:C,3,0),"0%")</f>
        <v>0.5</v>
      </c>
      <c r="E4" s="9">
        <f>VLOOKUP(A4,'[1]Расчеты АП_менеджер'!S:V,3,0)</f>
        <v>15</v>
      </c>
      <c r="F4" s="10">
        <f>IFERROR(VLOOKUP(A4,'[1]Расчеты АП_менеджер'!AA:AY,25,0),"0:00:00")</f>
        <v>1.3920717592592592E-2</v>
      </c>
    </row>
    <row r="5" spans="1:6" x14ac:dyDescent="0.25">
      <c r="A5" s="7" t="s">
        <v>8</v>
      </c>
      <c r="B5" s="8">
        <f>VLOOKUP(A5,'[1]Расчеты АП_менеджер'!N:P,2,0)</f>
        <v>1.4444444444444444</v>
      </c>
      <c r="C5" s="9">
        <f>IFERROR(VLOOKUP(A5,'[1]Расчеты АП_менеджер'!G:H,2,0),"0")</f>
        <v>12302</v>
      </c>
      <c r="D5" s="8">
        <f>IFERROR(VLOOKUP(A5,'[1]Расчеты АП_менеджер'!A:C,3,0),"0%")</f>
        <v>0.76923076923076927</v>
      </c>
      <c r="E5" s="9">
        <f>VLOOKUP(A5,'[1]Расчеты АП_менеджер'!S:V,3,0)</f>
        <v>35</v>
      </c>
      <c r="F5" s="10">
        <f>IFERROR(VLOOKUP(A5,'[1]Расчеты АП_менеджер'!AA:AY,25,0),"0:00:00")</f>
        <v>3.716898148148149E-2</v>
      </c>
    </row>
    <row r="6" spans="1:6" x14ac:dyDescent="0.25">
      <c r="A6" s="7" t="s">
        <v>9</v>
      </c>
      <c r="B6" s="8">
        <f>VLOOKUP(A6,'[1]Расчеты АП_менеджер'!N:P,2,0)</f>
        <v>1.5555555555555556</v>
      </c>
      <c r="C6" s="9">
        <f>IFERROR(VLOOKUP(A6,'[1]Расчеты АП_менеджер'!G:H,2,0),"0")</f>
        <v>13999.642857142857</v>
      </c>
      <c r="D6" s="8">
        <f>IFERROR(VLOOKUP(A6,'[1]Расчеты АП_менеджер'!A:C,3,0),"0%")</f>
        <v>0.8571428571428571</v>
      </c>
      <c r="E6" s="9">
        <f>VLOOKUP(A6,'[1]Расчеты АП_менеджер'!S:V,3,0)</f>
        <v>58</v>
      </c>
      <c r="F6" s="10">
        <f>IFERROR(VLOOKUP(A6,'[1]Расчеты АП_менеджер'!AA:AY,25,0),"0:00:00")</f>
        <v>3.5491898148148154E-2</v>
      </c>
    </row>
    <row r="7" spans="1:6" x14ac:dyDescent="0.25">
      <c r="A7" s="7" t="s">
        <v>10</v>
      </c>
      <c r="B7" s="8">
        <f>VLOOKUP(A7,'[1]Расчеты АП_менеджер'!N:P,2,0)</f>
        <v>3</v>
      </c>
      <c r="C7" s="9">
        <f>IFERROR(VLOOKUP(A7,'[1]Расчеты АП_менеджер'!G:H,2,0),"0")</f>
        <v>12841.4</v>
      </c>
      <c r="D7" s="8">
        <f>IFERROR(VLOOKUP(A7,'[1]Расчеты АП_менеджер'!A:C,3,0),"0%")</f>
        <v>0.8</v>
      </c>
      <c r="E7" s="9">
        <f>VLOOKUP(A7,'[1]Расчеты АП_менеджер'!S:V,3,0)</f>
        <v>39</v>
      </c>
      <c r="F7" s="10">
        <f>IFERROR(VLOOKUP(A7,'[1]Расчеты АП_менеджер'!AA:AY,25,0),"0:00:00")</f>
        <v>3.4969686948853614E-2</v>
      </c>
    </row>
    <row r="8" spans="1:6" x14ac:dyDescent="0.25">
      <c r="A8" s="7" t="s">
        <v>11</v>
      </c>
      <c r="B8" s="8">
        <f>VLOOKUP(A8,'[1]Расчеты АП_менеджер'!N:P,2,0)</f>
        <v>2.2000000000000002</v>
      </c>
      <c r="C8" s="9">
        <f>IFERROR(VLOOKUP(A8,'[1]Расчеты АП_менеджер'!G:H,2,0),"0")</f>
        <v>12116.818181818182</v>
      </c>
      <c r="D8" s="8">
        <f>IFERROR(VLOOKUP(A8,'[1]Расчеты АП_менеджер'!A:C,3,0),"0%")</f>
        <v>0.81818181818181823</v>
      </c>
      <c r="E8" s="9">
        <f>VLOOKUP(A8,'[1]Расчеты АП_менеджер'!S:V,3,0)</f>
        <v>53</v>
      </c>
      <c r="F8" s="10">
        <f>IFERROR(VLOOKUP(A8,'[1]Расчеты АП_менеджер'!AA:AY,25,0),"0:00:00")</f>
        <v>2.6369949494949495E-2</v>
      </c>
    </row>
    <row r="9" spans="1:6" x14ac:dyDescent="0.25">
      <c r="A9" s="7" t="s">
        <v>12</v>
      </c>
      <c r="B9" s="8">
        <f>VLOOKUP(A9,'[1]Расчеты АП_менеджер'!N:P,2,0)</f>
        <v>0.55555555555555558</v>
      </c>
      <c r="C9" s="9">
        <f>IFERROR(VLOOKUP(A9,'[1]Расчеты АП_менеджер'!G:H,2,0),"0")</f>
        <v>12790.8</v>
      </c>
      <c r="D9" s="8">
        <f>IFERROR(VLOOKUP(A9,'[1]Расчеты АП_менеджер'!A:C,3,0),"0%")</f>
        <v>1</v>
      </c>
      <c r="E9" s="9">
        <f>VLOOKUP(A9,'[1]Расчеты АП_менеджер'!S:V,3,0)</f>
        <v>41</v>
      </c>
      <c r="F9" s="10">
        <f>IFERROR(VLOOKUP(A9,'[1]Расчеты АП_менеджер'!AA:AY,25,0),"0:00:00")</f>
        <v>3.548453282828283E-2</v>
      </c>
    </row>
    <row r="10" spans="1:6" ht="15.75" thickBot="1" x14ac:dyDescent="0.3">
      <c r="A10" s="7" t="s">
        <v>13</v>
      </c>
      <c r="B10" s="8">
        <f>VLOOKUP(A10,'[1]Расчеты АП_менеджер'!N:P,2,0)</f>
        <v>0.375</v>
      </c>
      <c r="C10" s="9">
        <f>IFERROR(VLOOKUP(A10,'[1]Расчеты АП_менеджер'!G:H,2,0),"0")</f>
        <v>13101</v>
      </c>
      <c r="D10" s="8">
        <f>IFERROR(VLOOKUP(A10,'[1]Расчеты АП_менеджер'!A:C,3,0),"0%")</f>
        <v>1</v>
      </c>
      <c r="E10" s="9">
        <f>VLOOKUP(A10,'[1]Расчеты АП_менеджер'!S:V,3,0)</f>
        <v>21</v>
      </c>
      <c r="F10" s="10">
        <f>IFERROR(VLOOKUP(A10,'[1]Расчеты АП_менеджер'!AA:AY,25,0),"0:00:00")</f>
        <v>2.2512345679012349E-2</v>
      </c>
    </row>
    <row r="11" spans="1:6" ht="15.75" thickBot="1" x14ac:dyDescent="0.3">
      <c r="A11" s="3" t="s">
        <v>14</v>
      </c>
      <c r="B11" s="4">
        <f>VLOOKUP(A11,'[1]Расчет РГ'!$A$13:$H$18,5,0)</f>
        <v>0.95588235294117652</v>
      </c>
      <c r="C11" s="5">
        <f>IFERROR(VLOOKUP(A11,'[1]Расчеты АП_менеджер'!G:H,2,0),"0")</f>
        <v>13384.568965517239</v>
      </c>
      <c r="D11" s="4">
        <f>IFERROR(VLOOKUP(A11,'[1]Расчеты АП_менеджер'!A:C,3,0),"0%")</f>
        <v>0.86153846153846159</v>
      </c>
      <c r="E11" s="4">
        <f>VLOOKUP(A11,'[1]Расчет РГ'!A:J,9,0)</f>
        <v>6.6924328722538645E-2</v>
      </c>
      <c r="F11" s="6">
        <f>IFERROR(VLOOKUP(A11,'[1]Расчеты АП_менеджер'!AA:AY,25,0),"0:00:00")</f>
        <v>2.2917938542938558E-2</v>
      </c>
    </row>
    <row r="12" spans="1:6" x14ac:dyDescent="0.25">
      <c r="A12" s="7" t="s">
        <v>15</v>
      </c>
      <c r="B12" s="11">
        <f>VLOOKUP(A12,'[1]Расчеты АП_менеджер'!N:P,2,0)</f>
        <v>2.3333333333333335</v>
      </c>
      <c r="C12" s="12">
        <f>IFERROR(VLOOKUP(A12,'[1]Расчеты АП_менеджер'!G:H,2,0),"0")</f>
        <v>13684.052631578948</v>
      </c>
      <c r="D12" s="11">
        <f>IFERROR(VLOOKUP(A12,'[1]Расчеты АП_менеджер'!A:C,3,0),"0%")</f>
        <v>0.80952380952380953</v>
      </c>
      <c r="E12" s="12">
        <f>VLOOKUP(A12,'[1]Расчеты АП_менеджер'!S:V,3,0)</f>
        <v>50</v>
      </c>
      <c r="F12" s="10">
        <f>IFERROR(VLOOKUP(A12,'[1]Расчеты АП_менеджер'!AA:AY,25,0),"0:00:00")</f>
        <v>3.5831755050505058E-2</v>
      </c>
    </row>
    <row r="13" spans="1:6" x14ac:dyDescent="0.25">
      <c r="A13" s="7" t="s">
        <v>16</v>
      </c>
      <c r="B13" s="8">
        <f>VLOOKUP(A13,'[1]Расчеты АП_менеджер'!N:P,2,0)</f>
        <v>1</v>
      </c>
      <c r="C13" s="9">
        <f>IFERROR(VLOOKUP(A13,'[1]Расчеты АП_менеджер'!G:H,2,0),"0")</f>
        <v>13591.875</v>
      </c>
      <c r="D13" s="8">
        <f>IFERROR(VLOOKUP(A13,'[1]Расчеты АП_менеджер'!A:C,3,0),"0%")</f>
        <v>0.875</v>
      </c>
      <c r="E13" s="9">
        <f>VLOOKUP(A13,'[1]Расчеты АП_менеджер'!S:V,3,0)</f>
        <v>35</v>
      </c>
      <c r="F13" s="10">
        <f>IFERROR(VLOOKUP(A13,'[1]Расчеты АП_менеджер'!AA:AY,25,0),"0:00:00")</f>
        <v>1.6402567340067342E-2</v>
      </c>
    </row>
    <row r="14" spans="1:6" x14ac:dyDescent="0.25">
      <c r="A14" s="7" t="s">
        <v>17</v>
      </c>
      <c r="B14" s="8">
        <f>VLOOKUP(A14,'[1]Расчеты АП_менеджер'!N:P,2,0)</f>
        <v>1.25</v>
      </c>
      <c r="C14" s="13">
        <f>IFERROR(VLOOKUP(A14,'[1]Расчеты АП_менеджер'!G:H,2,0),"0")</f>
        <v>13118.222222222223</v>
      </c>
      <c r="D14" s="14">
        <f>IFERROR(VLOOKUP(A14,'[1]Расчеты АП_менеджер'!A:C,3,0),"0%")</f>
        <v>0.8</v>
      </c>
      <c r="E14" s="9">
        <f>VLOOKUP(A14,'[1]Расчеты АП_менеджер'!S:V,3,0)</f>
        <v>47</v>
      </c>
      <c r="F14" s="10">
        <f>IFERROR(VLOOKUP(A14,'[1]Расчеты АП_менеджер'!AA:AY,25,0),"0:00:00")</f>
        <v>2.5973508230452677E-2</v>
      </c>
    </row>
    <row r="15" spans="1:6" x14ac:dyDescent="0.25">
      <c r="A15" s="7" t="s">
        <v>18</v>
      </c>
      <c r="B15" s="14" t="str">
        <f>VLOOKUP(A15,'[1]Расчеты АП_менеджер'!N:P,2,0)</f>
        <v>0%</v>
      </c>
      <c r="C15" s="13" t="str">
        <f>IFERROR(VLOOKUP(A15,'[1]Расчеты АП_менеджер'!G:H,2,0),"0")</f>
        <v>0</v>
      </c>
      <c r="D15" s="14" t="str">
        <f>IFERROR(VLOOKUP(A15,'[1]Расчеты АП_менеджер'!A:C,3,0),"0%")</f>
        <v>0%</v>
      </c>
      <c r="E15" s="9">
        <f>VLOOKUP(A15,'[1]Расчеты АП_менеджер'!S:V,3,0)</f>
        <v>0</v>
      </c>
      <c r="F15" s="10">
        <f>IFERROR(VLOOKUP(A15,'[1]Расчеты АП_менеджер'!AA:AY,25,0),"0:00:00")</f>
        <v>8.539094650205763E-3</v>
      </c>
    </row>
    <row r="16" spans="1:6" x14ac:dyDescent="0.25">
      <c r="A16" s="7" t="s">
        <v>19</v>
      </c>
      <c r="B16" s="8">
        <f>VLOOKUP(A16,'[1]Расчеты АП_менеджер'!N:P,2,0)</f>
        <v>0.75</v>
      </c>
      <c r="C16" s="9">
        <f>IFERROR(VLOOKUP(A16,'[1]Расчеты АП_менеджер'!G:H,2,0),"0")</f>
        <v>13219.8</v>
      </c>
      <c r="D16" s="14">
        <f>IFERROR(VLOOKUP(A16,'[1]Расчеты АП_менеджер'!A:C,3,0),"0%")</f>
        <v>0.83333333333333337</v>
      </c>
      <c r="E16" s="9">
        <f>VLOOKUP(A16,'[1]Расчеты АП_менеджер'!S:V,3,0)</f>
        <v>62</v>
      </c>
      <c r="F16" s="10">
        <f>IFERROR(VLOOKUP(A16,'[1]Расчеты АП_менеджер'!AA:AY,25,0),"0:00:00")</f>
        <v>4.789404461279459E-2</v>
      </c>
    </row>
    <row r="17" spans="1:6" ht="15.75" thickBot="1" x14ac:dyDescent="0.3">
      <c r="A17" s="7" t="s">
        <v>20</v>
      </c>
      <c r="B17" s="8">
        <f>VLOOKUP(A17,'[1]Расчеты АП_менеджер'!N:P,2,0)</f>
        <v>1.8</v>
      </c>
      <c r="C17" s="9">
        <f>IFERROR(VLOOKUP(A17,'[1]Расчеты АП_менеджер'!G:H,2,0),"0")</f>
        <v>13756.875</v>
      </c>
      <c r="D17" s="8">
        <f>IFERROR(VLOOKUP(A17,'[1]Расчеты АП_менеджер'!A:C,3,0),"0%")</f>
        <v>0.88888888888888884</v>
      </c>
      <c r="E17" s="9">
        <f>VLOOKUP(A17,'[1]Расчеты АП_менеджер'!S:V,3,0)</f>
        <v>26</v>
      </c>
      <c r="F17" s="10">
        <f>IFERROR(VLOOKUP(A17,'[1]Расчеты АП_менеджер'!AA:AY,25,0),"0:00:00")</f>
        <v>1.7918244949494948E-2</v>
      </c>
    </row>
    <row r="18" spans="1:6" ht="15.75" thickBot="1" x14ac:dyDescent="0.3">
      <c r="A18" s="3" t="s">
        <v>21</v>
      </c>
      <c r="B18" s="4">
        <f>VLOOKUP(A18,'[1]Расчет РГ'!$A$13:$H$18,5,0)</f>
        <v>1.676056338028169</v>
      </c>
      <c r="C18" s="5">
        <f>IFERROR(VLOOKUP(A18,'[1]Расчеты АП_менеджер'!G:H,2,0),"0")</f>
        <v>14698.727272727272</v>
      </c>
      <c r="D18" s="4">
        <f>IFERROR(VLOOKUP(A18,'[1]Расчеты АП_менеджер'!A:C,3,0),"0%")</f>
        <v>0.92436974789915971</v>
      </c>
      <c r="E18" s="4">
        <f>VLOOKUP(A18,'[1]Расчет РГ'!A:J,9,0)</f>
        <v>6.385404789053592E-2</v>
      </c>
      <c r="F18" s="6">
        <f>IFERROR(VLOOKUP(A18,'[1]Расчеты АП_менеджер'!AA:AY,25,0),"0:00:00")</f>
        <v>1.9485485485485472E-2</v>
      </c>
    </row>
    <row r="19" spans="1:6" x14ac:dyDescent="0.25">
      <c r="A19" s="7" t="s">
        <v>22</v>
      </c>
      <c r="B19" s="11">
        <f>VLOOKUP(A19,'[1]Расчеты АП_менеджер'!N:P,2,0)</f>
        <v>1.8888888888888888</v>
      </c>
      <c r="C19" s="12">
        <f>IFERROR(VLOOKUP(A19,'[1]Расчеты АП_менеджер'!G:H,2,0),"0")</f>
        <v>15453.307692307691</v>
      </c>
      <c r="D19" s="11">
        <f>IFERROR(VLOOKUP(A19,'[1]Расчеты АП_менеджер'!A:C,3,0),"0%")</f>
        <v>1</v>
      </c>
      <c r="E19" s="12">
        <f>VLOOKUP(A19,'[1]Расчеты АП_менеджер'!S:V,3,0)</f>
        <v>73</v>
      </c>
      <c r="F19" s="10">
        <f>IFERROR(VLOOKUP(A19,'[1]Расчеты АП_менеджер'!AA:AY,25,0),"0:00:00")</f>
        <v>1.5311447811447811E-2</v>
      </c>
    </row>
    <row r="20" spans="1:6" x14ac:dyDescent="0.25">
      <c r="A20" s="7" t="s">
        <v>23</v>
      </c>
      <c r="B20" s="8">
        <f>VLOOKUP(A20,'[1]Расчеты АП_менеджер'!N:P,2,0)</f>
        <v>0.8571428571428571</v>
      </c>
      <c r="C20" s="9">
        <f>IFERROR(VLOOKUP(A20,'[1]Расчеты АП_менеджер'!G:H,2,0),"0")</f>
        <v>15840</v>
      </c>
      <c r="D20" s="8">
        <f>IFERROR(VLOOKUP(A20,'[1]Расчеты АП_менеджер'!A:C,3,0),"0%")</f>
        <v>1</v>
      </c>
      <c r="E20" s="9">
        <f>VLOOKUP(A20,'[1]Расчеты АП_менеджер'!S:V,3,0)</f>
        <v>42</v>
      </c>
      <c r="F20" s="10">
        <f>IFERROR(VLOOKUP(A20,'[1]Расчеты АП_менеджер'!AA:AY,25,0),"0:00:00")</f>
        <v>1.4648042929292927E-2</v>
      </c>
    </row>
    <row r="21" spans="1:6" x14ac:dyDescent="0.25">
      <c r="A21" s="7" t="s">
        <v>24</v>
      </c>
      <c r="B21" s="8">
        <f>VLOOKUP(A21,'[1]Расчеты АП_менеджер'!N:P,2,0)</f>
        <v>1.6666666666666667</v>
      </c>
      <c r="C21" s="9">
        <f>IFERROR(VLOOKUP(A21,'[1]Расчеты АП_менеджер'!G:H,2,0),"0")</f>
        <v>13852.857142857143</v>
      </c>
      <c r="D21" s="8">
        <f>IFERROR(VLOOKUP(A21,'[1]Расчеты АП_менеджер'!A:C,3,0),"0%")</f>
        <v>0.93333333333333335</v>
      </c>
      <c r="E21" s="9">
        <f>VLOOKUP(A21,'[1]Расчеты АП_менеджер'!S:V,3,0)</f>
        <v>35</v>
      </c>
      <c r="F21" s="10">
        <f>IFERROR(VLOOKUP(A21,'[1]Расчеты АП_менеджер'!AA:AY,25,0),"0:00:00")</f>
        <v>2.5285143097643095E-2</v>
      </c>
    </row>
    <row r="22" spans="1:6" x14ac:dyDescent="0.25">
      <c r="A22" s="7" t="s">
        <v>25</v>
      </c>
      <c r="B22" s="8">
        <f>VLOOKUP(A22,'[1]Расчеты АП_менеджер'!N:P,2,0)</f>
        <v>1.4444444444444444</v>
      </c>
      <c r="C22" s="9">
        <f>IFERROR(VLOOKUP(A22,'[1]Расчеты АП_менеджер'!G:H,2,0),"0")</f>
        <v>14055.25</v>
      </c>
      <c r="D22" s="8">
        <f>IFERROR(VLOOKUP(A22,'[1]Расчеты АП_менеджер'!A:C,3,0),"0%")</f>
        <v>0.92307692307692313</v>
      </c>
      <c r="E22" s="9">
        <f>VLOOKUP(A22,'[1]Расчеты АП_менеджер'!S:V,3,0)</f>
        <v>25</v>
      </c>
      <c r="F22" s="10">
        <f>IFERROR(VLOOKUP(A22,'[1]Расчеты АП_менеджер'!AA:AY,25,0),"0:00:00")</f>
        <v>2.7851631393298059E-2</v>
      </c>
    </row>
    <row r="23" spans="1:6" x14ac:dyDescent="0.25">
      <c r="A23" s="7" t="s">
        <v>26</v>
      </c>
      <c r="B23" s="8">
        <f>VLOOKUP(A23,'[1]Расчеты АП_менеджер'!N:P,2,0)</f>
        <v>2</v>
      </c>
      <c r="C23" s="9">
        <f>IFERROR(VLOOKUP(A23,'[1]Расчеты АП_менеджер'!G:H,2,0),"0")</f>
        <v>15545.357142857145</v>
      </c>
      <c r="D23" s="8">
        <f>IFERROR(VLOOKUP(A23,'[1]Расчеты АП_менеджер'!A:C,3,0),"0%")</f>
        <v>0.77777777777777779</v>
      </c>
      <c r="E23" s="9">
        <f>VLOOKUP(A23,'[1]Расчеты АП_менеджер'!S:V,3,0)</f>
        <v>31</v>
      </c>
      <c r="F23" s="10">
        <f>IFERROR(VLOOKUP(A23,'[1]Расчеты АП_менеджер'!AA:AY,25,0),"0:00:00")</f>
        <v>1.8326494107744108E-2</v>
      </c>
    </row>
    <row r="24" spans="1:6" x14ac:dyDescent="0.25">
      <c r="A24" s="7" t="s">
        <v>27</v>
      </c>
      <c r="B24" s="8">
        <f>VLOOKUP(A24,'[1]Расчеты АП_менеджер'!N:P,2,0)</f>
        <v>0.5</v>
      </c>
      <c r="C24" s="9">
        <f>IFERROR(VLOOKUP(A24,'[1]Расчеты АП_менеджер'!G:H,2,0),"0")</f>
        <v>14025</v>
      </c>
      <c r="D24" s="8">
        <f>IFERROR(VLOOKUP(A24,'[1]Расчеты АП_менеджер'!A:C,3,0),"0%")</f>
        <v>0.75</v>
      </c>
      <c r="E24" s="9">
        <f>VLOOKUP(A24,'[1]Расчеты АП_менеджер'!S:V,3,0)</f>
        <v>30</v>
      </c>
      <c r="F24" s="10">
        <f>IFERROR(VLOOKUP(A24,'[1]Расчеты АП_менеджер'!AA:AY,25,0),"0:00:00")</f>
        <v>1.4802689594356258E-2</v>
      </c>
    </row>
    <row r="25" spans="1:6" x14ac:dyDescent="0.25">
      <c r="A25" s="7" t="s">
        <v>28</v>
      </c>
      <c r="B25" s="8">
        <f>VLOOKUP(A25,'[1]Расчеты АП_менеджер'!N:P,2,0)</f>
        <v>2.4444444444444446</v>
      </c>
      <c r="C25" s="9">
        <f>IFERROR(VLOOKUP(A25,'[1]Расчеты АП_менеджер'!G:H,2,0),"0")</f>
        <v>15417.266666666666</v>
      </c>
      <c r="D25" s="8">
        <f>IFERROR(VLOOKUP(A25,'[1]Расчеты АП_менеджер'!A:C,3,0),"0%")</f>
        <v>1</v>
      </c>
      <c r="E25" s="9">
        <f>VLOOKUP(A25,'[1]Расчеты АП_менеджер'!S:V,3,0)</f>
        <v>67</v>
      </c>
      <c r="F25" s="10">
        <f>IFERROR(VLOOKUP(A25,'[1]Расчеты АП_менеджер'!AA:AY,25,0),"0:00:00")</f>
        <v>3.0233059764309764E-2</v>
      </c>
    </row>
    <row r="26" spans="1:6" ht="15.75" thickBot="1" x14ac:dyDescent="0.3">
      <c r="A26" s="7" t="s">
        <v>29</v>
      </c>
      <c r="B26" s="8">
        <f>VLOOKUP(A26,'[1]Расчеты АП_менеджер'!N:P,2,0)</f>
        <v>1.6</v>
      </c>
      <c r="C26" s="9">
        <f>IFERROR(VLOOKUP(A26,'[1]Расчеты АП_менеджер'!G:H,2,0),"0")</f>
        <v>14171.142857142857</v>
      </c>
      <c r="D26" s="8">
        <f>IFERROR(VLOOKUP(A26,'[1]Расчеты АП_менеджер'!A:C,3,0),"0%")</f>
        <v>0.75</v>
      </c>
      <c r="E26" s="9">
        <f>VLOOKUP(A26,'[1]Расчеты АП_менеджер'!S:V,3,0)</f>
        <v>26</v>
      </c>
      <c r="F26" s="10">
        <f>IFERROR(VLOOKUP(A26,'[1]Расчеты АП_менеджер'!AA:AY,25,0),"0:00:00")</f>
        <v>1.592434764309764E-2</v>
      </c>
    </row>
    <row r="27" spans="1:6" ht="15.75" thickBot="1" x14ac:dyDescent="0.3">
      <c r="A27" s="3" t="s">
        <v>30</v>
      </c>
      <c r="B27" s="4">
        <f>VLOOKUP(A27,'[1]Расчет РГ'!$A$13:$H$18,5,0)</f>
        <v>1.4411764705882353</v>
      </c>
      <c r="C27" s="5">
        <f>IFERROR(VLOOKUP(A27,'[1]Расчеты АП_менеджер'!G:H,2,0),"0")</f>
        <v>13744.893617021278</v>
      </c>
      <c r="D27" s="4">
        <f>IFERROR(VLOOKUP(A27,'[1]Расчеты АП_менеджер'!A:C,3,0),"0%")</f>
        <v>0.89795918367346939</v>
      </c>
      <c r="E27" s="4">
        <f>VLOOKUP(A27,'[1]Расчет РГ'!A:J,9,0)</f>
        <v>5.6121596793051613E-2</v>
      </c>
      <c r="F27" s="6">
        <f>IFERROR(VLOOKUP(A27,'[1]Расчеты АП_менеджер'!AA:AY,25,0),"0:00:00")</f>
        <v>1.6552728922389726E-2</v>
      </c>
    </row>
    <row r="28" spans="1:6" x14ac:dyDescent="0.25">
      <c r="A28" s="7" t="s">
        <v>31</v>
      </c>
      <c r="B28" s="11">
        <f>VLOOKUP(A28,'[1]Расчеты АП_менеджер'!N:P,2,0)</f>
        <v>2</v>
      </c>
      <c r="C28" s="12">
        <f>IFERROR(VLOOKUP(A28,'[1]Расчеты АП_менеджер'!G:H,2,0),"0")</f>
        <v>12325.5</v>
      </c>
      <c r="D28" s="11">
        <f>IFERROR(VLOOKUP(A28,'[1]Расчеты АП_менеджер'!A:C,3,0),"0%")</f>
        <v>0.9</v>
      </c>
      <c r="E28" s="12">
        <f>VLOOKUP(A28,'[1]Расчеты АП_менеджер'!S:V,3,0)</f>
        <v>16</v>
      </c>
      <c r="F28" s="10">
        <f>IFERROR(VLOOKUP(A28,'[1]Расчеты АП_менеджер'!AA:AY,25,0),"0:00:00")</f>
        <v>1.1472011784511783E-2</v>
      </c>
    </row>
    <row r="29" spans="1:6" x14ac:dyDescent="0.25">
      <c r="A29" s="7" t="s">
        <v>32</v>
      </c>
      <c r="B29" s="11">
        <f>VLOOKUP(A29,'[1]Расчеты АП_менеджер'!N:P,2,0)</f>
        <v>2.2222222222222223</v>
      </c>
      <c r="C29" s="12">
        <f>IFERROR(VLOOKUP(A29,'[1]Расчеты АП_менеджер'!G:H,2,0),"0")</f>
        <v>13453.45</v>
      </c>
      <c r="D29" s="11">
        <f>IFERROR(VLOOKUP(A29,'[1]Расчеты АП_менеджер'!A:C,3,0),"0%")</f>
        <v>0.95</v>
      </c>
      <c r="E29" s="12">
        <f>VLOOKUP(A29,'[1]Расчеты АП_менеджер'!S:V,3,0)</f>
        <v>31</v>
      </c>
      <c r="F29" s="10">
        <f>IFERROR(VLOOKUP(A29,'[1]Расчеты АП_менеджер'!AA:AY,25,0),"0:00:00")</f>
        <v>2.5022622053872054E-2</v>
      </c>
    </row>
    <row r="30" spans="1:6" x14ac:dyDescent="0.25">
      <c r="A30" s="7" t="s">
        <v>33</v>
      </c>
      <c r="B30" s="11">
        <f>VLOOKUP(A30,'[1]Расчеты АП_менеджер'!N:P,2,0)</f>
        <v>1.4444444444444444</v>
      </c>
      <c r="C30" s="12">
        <f>IFERROR(VLOOKUP(A30,'[1]Расчеты АП_менеджер'!G:H,2,0),"0")</f>
        <v>15735.727272727274</v>
      </c>
      <c r="D30" s="11">
        <f>IFERROR(VLOOKUP(A30,'[1]Расчеты АП_менеджер'!A:C,3,0),"0%")</f>
        <v>0.76923076923076927</v>
      </c>
      <c r="E30" s="12">
        <f>VLOOKUP(A30,'[1]Расчеты АП_менеджер'!S:V,3,0)</f>
        <v>48</v>
      </c>
      <c r="F30" s="10">
        <f>IFERROR(VLOOKUP(A30,'[1]Расчеты АП_менеджер'!AA:AY,25,0),"0:00:00")</f>
        <v>3.3821271929824558E-2</v>
      </c>
    </row>
    <row r="31" spans="1:6" x14ac:dyDescent="0.25">
      <c r="A31" s="7" t="s">
        <v>34</v>
      </c>
      <c r="B31" s="11">
        <f>VLOOKUP(A31,'[1]Расчеты АП_менеджер'!N:P,2,0)</f>
        <v>2.8888888888888888</v>
      </c>
      <c r="C31" s="12">
        <f>IFERROR(VLOOKUP(A31,'[1]Расчеты АП_менеджер'!G:H,2,0),"0")</f>
        <v>13982.08</v>
      </c>
      <c r="D31" s="11">
        <f>IFERROR(VLOOKUP(A31,'[1]Расчеты АП_менеджер'!A:C,3,0),"0%")</f>
        <v>0.88461538461538458</v>
      </c>
      <c r="E31" s="12">
        <f>VLOOKUP(A31,'[1]Расчеты АП_менеджер'!S:V,3,0)</f>
        <v>43</v>
      </c>
      <c r="F31" s="10">
        <f>IFERROR(VLOOKUP(A31,'[1]Расчеты АП_менеджер'!AA:AY,25,0),"0:00:00")</f>
        <v>1.6966540404040411E-2</v>
      </c>
    </row>
    <row r="32" spans="1:6" x14ac:dyDescent="0.25">
      <c r="A32" s="7" t="s">
        <v>35</v>
      </c>
      <c r="B32" s="11">
        <f>VLOOKUP(A32,'[1]Расчеты АП_менеджер'!N:P,2,0)</f>
        <v>0.8571428571428571</v>
      </c>
      <c r="C32" s="12">
        <f>IFERROR(VLOOKUP(A32,'[1]Расчеты АП_менеджер'!G:H,2,0),"0")</f>
        <v>12298.5</v>
      </c>
      <c r="D32" s="11">
        <f>IFERROR(VLOOKUP(A32,'[1]Расчеты АП_менеджер'!A:C,3,0),"0%")</f>
        <v>0.83333333333333337</v>
      </c>
      <c r="E32" s="12">
        <f>VLOOKUP(A32,'[1]Расчеты АП_менеджер'!S:V,3,0)</f>
        <v>52</v>
      </c>
      <c r="F32" s="10">
        <f>IFERROR(VLOOKUP(A32,'[1]Расчеты АП_менеджер'!AA:AY,25,0),"0:00:00")</f>
        <v>2.4904250841750842E-2</v>
      </c>
    </row>
    <row r="33" spans="1:6" ht="15.75" thickBot="1" x14ac:dyDescent="0.3">
      <c r="A33" s="7" t="s">
        <v>36</v>
      </c>
      <c r="B33" s="11">
        <f>VLOOKUP(A33,'[1]Расчеты АП_менеджер'!N:P,2,0)</f>
        <v>1.1111111111111112</v>
      </c>
      <c r="C33" s="12">
        <f>IFERROR(VLOOKUP(A33,'[1]Расчеты АП_менеджер'!G:H,2,0),"0")</f>
        <v>13565.555555555557</v>
      </c>
      <c r="D33" s="11">
        <f>IFERROR(VLOOKUP(A33,'[1]Расчеты АП_менеджер'!A:C,3,0),"0%")</f>
        <v>0.9</v>
      </c>
      <c r="E33" s="12">
        <f>VLOOKUP(A33,'[1]Расчеты АП_менеджер'!S:V,3,0)</f>
        <v>67</v>
      </c>
      <c r="F33" s="10">
        <f>IFERROR(VLOOKUP(A33,'[1]Расчеты АП_менеджер'!AA:AY,25,0),"0:00:00")</f>
        <v>2.520081018518518E-2</v>
      </c>
    </row>
    <row r="34" spans="1:6" ht="15.75" thickBot="1" x14ac:dyDescent="0.3">
      <c r="A34" s="3" t="s">
        <v>37</v>
      </c>
      <c r="B34" s="4">
        <f>VLOOKUP(A34,'[1]Расчет РГ'!$A$13:$H$18,5,0)</f>
        <v>1.90625</v>
      </c>
      <c r="C34" s="5">
        <f>IFERROR(VLOOKUP(A34,'[1]Расчеты АП_менеджер'!G:H,2,0),"0")</f>
        <v>13783.385321100917</v>
      </c>
      <c r="D34" s="4">
        <f>IFERROR(VLOOKUP(A34,'[1]Расчеты АП_менеджер'!A:C,3,0),"0%")</f>
        <v>0.86885245901639341</v>
      </c>
      <c r="E34" s="4">
        <f>VLOOKUP(A34,'[1]Расчет РГ'!A:J,9,0)</f>
        <v>5.8472391805725138E-2</v>
      </c>
      <c r="F34" s="6">
        <f>IFERROR(VLOOKUP(A34,'[1]Расчеты АП_менеджер'!AA:AY,25,0),"0:00:00")</f>
        <v>1.8273204607046074E-2</v>
      </c>
    </row>
    <row r="35" spans="1:6" x14ac:dyDescent="0.25">
      <c r="A35" s="7" t="s">
        <v>38</v>
      </c>
      <c r="B35" s="11">
        <f>VLOOKUP(A35,'[1]Расчеты АП_менеджер'!N:P,2,0)</f>
        <v>2</v>
      </c>
      <c r="C35" s="12">
        <f>IFERROR(VLOOKUP(A35,'[1]Расчеты АП_менеджер'!G:H,2,0),"0")</f>
        <v>13256.1</v>
      </c>
      <c r="D35" s="11">
        <f>IFERROR(VLOOKUP(A35,'[1]Расчеты АП_менеджер'!A:C,3,0),"0%")</f>
        <v>1</v>
      </c>
      <c r="E35" s="12">
        <f>VLOOKUP(A35,'[1]Расчеты АП_менеджер'!S:V,3,0)</f>
        <v>31</v>
      </c>
      <c r="F35" s="10">
        <f>IFERROR(VLOOKUP(A35,'[1]Расчеты АП_менеджер'!AA:AY,25,0),"0:00:00")</f>
        <v>1.2019149831649832E-2</v>
      </c>
    </row>
    <row r="36" spans="1:6" x14ac:dyDescent="0.25">
      <c r="A36" s="7" t="s">
        <v>39</v>
      </c>
      <c r="B36" s="11">
        <f>VLOOKUP(A36,'[1]Расчеты АП_менеджер'!N:P,2,0)</f>
        <v>1.8888888888888888</v>
      </c>
      <c r="C36" s="12">
        <f>IFERROR(VLOOKUP(A36,'[1]Расчеты АП_менеджер'!G:H,2,0),"0")</f>
        <v>13549.882352941177</v>
      </c>
      <c r="D36" s="11">
        <f>IFERROR(VLOOKUP(A36,'[1]Расчеты АП_менеджер'!A:C,3,0),"0%")</f>
        <v>0.88235294117647056</v>
      </c>
      <c r="E36" s="12">
        <f>VLOOKUP(A36,'[1]Расчеты АП_менеджер'!S:V,3,0)</f>
        <v>21</v>
      </c>
      <c r="F36" s="10">
        <f>IFERROR(VLOOKUP(A36,'[1]Расчеты АП_менеджер'!AA:AY,25,0),"0:00:00")</f>
        <v>1.1923926767676772E-2</v>
      </c>
    </row>
    <row r="37" spans="1:6" x14ac:dyDescent="0.25">
      <c r="A37" s="7" t="s">
        <v>40</v>
      </c>
      <c r="B37" s="11">
        <f>VLOOKUP(A37,'[1]Расчеты АП_менеджер'!N:P,2,0)</f>
        <v>1.75</v>
      </c>
      <c r="C37" s="12">
        <f>IFERROR(VLOOKUP(A37,'[1]Расчеты АП_менеджер'!G:H,2,0),"0")</f>
        <v>13671.9</v>
      </c>
      <c r="D37" s="11">
        <f>IFERROR(VLOOKUP(A37,'[1]Расчеты АП_менеджер'!A:C,3,0),"0%")</f>
        <v>0.7857142857142857</v>
      </c>
      <c r="E37" s="12">
        <f>VLOOKUP(A37,'[1]Расчеты АП_менеджер'!S:V,3,0)</f>
        <v>44</v>
      </c>
      <c r="F37" s="10">
        <f>IFERROR(VLOOKUP(A37,'[1]Расчеты АП_менеджер'!AA:AY,25,0),"0:00:00")</f>
        <v>2.7192234848484851E-2</v>
      </c>
    </row>
    <row r="38" spans="1:6" x14ac:dyDescent="0.25">
      <c r="A38" s="7" t="s">
        <v>41</v>
      </c>
      <c r="B38" s="11">
        <f>VLOOKUP(A38,'[1]Расчеты АП_менеджер'!N:P,2,0)</f>
        <v>0.125</v>
      </c>
      <c r="C38" s="15">
        <f>IFERROR(VLOOKUP(A38,'[1]Расчеты АП_менеджер'!G:H,2,0),"0")</f>
        <v>6270</v>
      </c>
      <c r="D38" s="16" t="str">
        <f>IFERROR(VLOOKUP(A38,'[1]Расчеты АП_менеджер'!A:C,3,0),"0%")</f>
        <v>0%</v>
      </c>
      <c r="E38" s="12">
        <f>VLOOKUP(A38,'[1]Расчеты АП_менеджер'!S:V,3,0)</f>
        <v>31</v>
      </c>
      <c r="F38" s="10">
        <f>IFERROR(VLOOKUP(A38,'[1]Расчеты АП_менеджер'!AA:AY,25,0),"0:00:00")</f>
        <v>2.2013888888888888E-2</v>
      </c>
    </row>
    <row r="39" spans="1:6" x14ac:dyDescent="0.25">
      <c r="A39" s="7" t="s">
        <v>42</v>
      </c>
      <c r="B39" s="11">
        <f>VLOOKUP(A39,'[1]Расчеты АП_менеджер'!N:P,2,0)</f>
        <v>2</v>
      </c>
      <c r="C39" s="12">
        <f>IFERROR(VLOOKUP(A39,'[1]Расчеты АП_менеджер'!G:H,2,0),"0")</f>
        <v>14291.705882352942</v>
      </c>
      <c r="D39" s="11">
        <f>IFERROR(VLOOKUP(A39,'[1]Расчеты АП_менеджер'!A:C,3,0),"0%")</f>
        <v>1</v>
      </c>
      <c r="E39" s="12">
        <f>VLOOKUP(A39,'[1]Расчеты АП_менеджер'!S:V,3,0)</f>
        <v>55</v>
      </c>
      <c r="F39" s="10">
        <f>IFERROR(VLOOKUP(A39,'[1]Расчеты АП_менеджер'!AA:AY,25,0),"0:00:00")</f>
        <v>3.1641940235690239E-2</v>
      </c>
    </row>
    <row r="40" spans="1:6" x14ac:dyDescent="0.25">
      <c r="A40" s="7" t="s">
        <v>43</v>
      </c>
      <c r="B40" s="11">
        <f>VLOOKUP(A40,'[1]Расчеты АП_менеджер'!N:P,2,0)</f>
        <v>2.1111111111111112</v>
      </c>
      <c r="C40" s="12">
        <f>IFERROR(VLOOKUP(A40,'[1]Расчеты АП_менеджер'!G:H,2,0),"0")</f>
        <v>13822.588235294119</v>
      </c>
      <c r="D40" s="11">
        <f>IFERROR(VLOOKUP(A40,'[1]Расчеты АП_менеджер'!A:C,3,0),"0%")</f>
        <v>0.89473684210526316</v>
      </c>
      <c r="E40" s="12">
        <f>VLOOKUP(A40,'[1]Расчеты АП_менеджер'!S:V,3,0)</f>
        <v>42</v>
      </c>
      <c r="F40" s="10">
        <f>IFERROR(VLOOKUP(A40,'[1]Расчеты АП_менеджер'!AA:AY,25,0),"0:00:00")</f>
        <v>2.810343013468013E-2</v>
      </c>
    </row>
  </sheetData>
  <conditionalFormatting sqref="C3:C10 C12:C13 C16:C17 C39:C40 C19:C37">
    <cfRule type="cellIs" dxfId="63" priority="32" operator="lessThan">
      <formula>11000</formula>
    </cfRule>
  </conditionalFormatting>
  <conditionalFormatting sqref="D3:D10 D12:D13 D39:D40 D17 D19:D37">
    <cfRule type="cellIs" dxfId="61" priority="31" operator="lessThan">
      <formula>0.8</formula>
    </cfRule>
  </conditionalFormatting>
  <conditionalFormatting sqref="B3:B10 B19:B26 B28:B33 B12:B14 B35:B40 B16:B17">
    <cfRule type="cellIs" dxfId="59" priority="30" operator="lessThan">
      <formula>0.8499</formula>
    </cfRule>
  </conditionalFormatting>
  <conditionalFormatting sqref="B2">
    <cfRule type="cellIs" dxfId="57" priority="23" operator="lessThan">
      <formula>0.8499</formula>
    </cfRule>
  </conditionalFormatting>
  <conditionalFormatting sqref="C18">
    <cfRule type="cellIs" dxfId="55" priority="29" operator="lessThan">
      <formula>11000</formula>
    </cfRule>
  </conditionalFormatting>
  <conditionalFormatting sqref="D18">
    <cfRule type="cellIs" dxfId="53" priority="28" operator="lessThan">
      <formula>0.8</formula>
    </cfRule>
  </conditionalFormatting>
  <conditionalFormatting sqref="C11">
    <cfRule type="cellIs" dxfId="51" priority="27" operator="lessThan">
      <formula>11000</formula>
    </cfRule>
  </conditionalFormatting>
  <conditionalFormatting sqref="D11">
    <cfRule type="cellIs" dxfId="49" priority="26" operator="lessThan">
      <formula>0.8</formula>
    </cfRule>
  </conditionalFormatting>
  <conditionalFormatting sqref="C2">
    <cfRule type="cellIs" dxfId="47" priority="25" operator="lessThan">
      <formula>11000</formula>
    </cfRule>
  </conditionalFormatting>
  <conditionalFormatting sqref="D2">
    <cfRule type="cellIs" dxfId="45" priority="24" operator="lessThan">
      <formula>0.8</formula>
    </cfRule>
  </conditionalFormatting>
  <conditionalFormatting sqref="E3:E10 E19:E26 E28:E33 E12:E17 E35:E40">
    <cfRule type="cellIs" dxfId="43" priority="22" operator="lessThan">
      <formula>50.9</formula>
    </cfRule>
  </conditionalFormatting>
  <conditionalFormatting sqref="B18 B11">
    <cfRule type="cellIs" dxfId="41" priority="21" operator="lessThan">
      <formula>0.8499</formula>
    </cfRule>
  </conditionalFormatting>
  <conditionalFormatting sqref="B27">
    <cfRule type="cellIs" dxfId="39" priority="20" operator="lessThan">
      <formula>0.8499</formula>
    </cfRule>
  </conditionalFormatting>
  <conditionalFormatting sqref="B34">
    <cfRule type="cellIs" dxfId="37" priority="19" operator="lessThan">
      <formula>0.8499</formula>
    </cfRule>
  </conditionalFormatting>
  <conditionalFormatting sqref="E18">
    <cfRule type="cellIs" dxfId="35" priority="18" operator="lessThan">
      <formula>0.08</formula>
    </cfRule>
  </conditionalFormatting>
  <conditionalFormatting sqref="E27">
    <cfRule type="cellIs" dxfId="33" priority="17" operator="lessThan">
      <formula>0.08</formula>
    </cfRule>
  </conditionalFormatting>
  <conditionalFormatting sqref="E34">
    <cfRule type="cellIs" dxfId="31" priority="16" operator="lessThan">
      <formula>0.08</formula>
    </cfRule>
  </conditionalFormatting>
  <conditionalFormatting sqref="B2:B14 B16:B40">
    <cfRule type="cellIs" dxfId="29" priority="15" operator="greaterThan">
      <formula>0.849</formula>
    </cfRule>
  </conditionalFormatting>
  <conditionalFormatting sqref="C2:C13 C39:C40 C16:C37">
    <cfRule type="cellIs" dxfId="27" priority="14" operator="greaterThan">
      <formula>11000</formula>
    </cfRule>
  </conditionalFormatting>
  <conditionalFormatting sqref="E2 E11 E18 E27 E34">
    <cfRule type="cellIs" dxfId="25" priority="12" operator="greaterThan">
      <formula>0.079</formula>
    </cfRule>
    <cfRule type="cellIs" dxfId="24" priority="13" operator="greaterThan">
      <formula>0.08</formula>
    </cfRule>
  </conditionalFormatting>
  <conditionalFormatting sqref="E3:E10 E19:E26 E28:E33 E12:E17 E35:E40">
    <cfRule type="cellIs" dxfId="21" priority="11" operator="greaterThan">
      <formula>50</formula>
    </cfRule>
  </conditionalFormatting>
  <conditionalFormatting sqref="D2:D13 D39:D40 D17:D37">
    <cfRule type="cellIs" dxfId="19" priority="10" operator="greaterThan">
      <formula>0.79</formula>
    </cfRule>
  </conditionalFormatting>
  <conditionalFormatting sqref="E11 E2">
    <cfRule type="cellIs" dxfId="17" priority="9" operator="lessThan">
      <formula>0.08</formula>
    </cfRule>
  </conditionalFormatting>
  <conditionalFormatting sqref="B11">
    <cfRule type="cellIs" dxfId="15" priority="8" operator="lessThan">
      <formula>0.8499</formula>
    </cfRule>
  </conditionalFormatting>
  <conditionalFormatting sqref="B18">
    <cfRule type="cellIs" dxfId="13" priority="7" operator="lessThan">
      <formula>0.8499</formula>
    </cfRule>
  </conditionalFormatting>
  <conditionalFormatting sqref="B27">
    <cfRule type="cellIs" dxfId="11" priority="6" operator="lessThan">
      <formula>0.8499</formula>
    </cfRule>
  </conditionalFormatting>
  <conditionalFormatting sqref="B34">
    <cfRule type="cellIs" dxfId="9" priority="5" operator="lessThan">
      <formula>0.8499</formula>
    </cfRule>
  </conditionalFormatting>
  <conditionalFormatting sqref="B11">
    <cfRule type="cellIs" dxfId="7" priority="4" operator="lessThan">
      <formula>0.8499</formula>
    </cfRule>
  </conditionalFormatting>
  <conditionalFormatting sqref="B18">
    <cfRule type="cellIs" dxfId="5" priority="3" operator="lessThan">
      <formula>0.8499</formula>
    </cfRule>
  </conditionalFormatting>
  <conditionalFormatting sqref="B27">
    <cfRule type="cellIs" dxfId="3" priority="2" operator="lessThan">
      <formula>0.8499</formula>
    </cfRule>
  </conditionalFormatting>
  <conditionalFormatting sqref="B34">
    <cfRule type="cellIs" dxfId="1" priority="1" operator="lessThan">
      <formula>0.8499</formula>
    </cfRule>
  </conditionalFormatting>
  <conditionalFormatting sqref="F19:F26 F3:F10 F12:F17 F28:F33 F35:F40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Федорцова Анастасия Александровна</dc:creator>
  <cp:lastModifiedBy>Федорцова Анастасия Александровна</cp:lastModifiedBy>
  <dcterms:created xsi:type="dcterms:W3CDTF">2021-01-15T07:15:32Z</dcterms:created>
  <dcterms:modified xsi:type="dcterms:W3CDTF">2021-01-15T07:15:51Z</dcterms:modified>
</cp:coreProperties>
</file>